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D:\2023 업무\2023-2학기\09. 출근부 제출(대학제출)\목원근로\"/>
    </mc:Choice>
  </mc:AlternateContent>
  <bookViews>
    <workbookView xWindow="-120" yWindow="-120" windowWidth="29040" windowHeight="15720"/>
  </bookViews>
  <sheets>
    <sheet name="출근부(2학기)" sheetId="1" r:id="rId1"/>
    <sheet name="Sheet1" sheetId="9" state="hidden" r:id="rId2"/>
    <sheet name="주차별10시간기준" sheetId="8" state="hidden" r:id="rId3"/>
    <sheet name="2023학년도 공휴일" sheetId="2" state="hidden" r:id="rId4"/>
    <sheet name="시간입력기준" sheetId="3" state="hidden" r:id="rId5"/>
    <sheet name="일별 합산" sheetId="7" state="hidden" r:id="rId6"/>
  </sheets>
  <definedNames>
    <definedName name="_xlnm.Print_Area" localSheetId="0">표1[]</definedName>
    <definedName name="_xlnm.Print_Titles" localSheetId="0">'출근부(2학기)'!$1:$8</definedName>
  </definedNames>
  <calcPr calcId="162913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E9" i="1" l="1"/>
  <c r="E10" i="1"/>
  <c r="E11" i="1"/>
  <c r="E12" i="1"/>
  <c r="E13" i="1"/>
  <c r="E14" i="1"/>
  <c r="E15" i="1"/>
  <c r="E16" i="1" l="1"/>
  <c r="E17" i="1"/>
  <c r="E18" i="1"/>
  <c r="E19" i="1"/>
  <c r="E20" i="1"/>
  <c r="H5" i="1" s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9" i="1" l="1"/>
  <c r="B2" i="8" s="1"/>
  <c r="B8" i="8" l="1"/>
  <c r="B27" i="8"/>
  <c r="B52" i="8"/>
  <c r="B10" i="8"/>
  <c r="B38" i="8"/>
  <c r="B15" i="8"/>
  <c r="B32" i="8"/>
  <c r="B28" i="8"/>
  <c r="B49" i="8"/>
  <c r="B40" i="8"/>
  <c r="B11" i="8"/>
  <c r="B43" i="8"/>
  <c r="B44" i="8"/>
  <c r="B31" i="8"/>
  <c r="B53" i="8"/>
  <c r="B26" i="8"/>
  <c r="B29" i="8"/>
  <c r="B5" i="8"/>
  <c r="B4" i="8"/>
  <c r="B39" i="8"/>
  <c r="B46" i="8"/>
  <c r="B6" i="8"/>
  <c r="B25" i="8"/>
  <c r="B17" i="8"/>
  <c r="B16" i="8"/>
  <c r="B24" i="8"/>
  <c r="B42" i="8"/>
  <c r="B18" i="8"/>
  <c r="B7" i="8"/>
  <c r="B21" i="8"/>
  <c r="B34" i="8"/>
  <c r="B45" i="8"/>
  <c r="B47" i="8"/>
  <c r="B50" i="8"/>
  <c r="B20" i="8"/>
  <c r="B22" i="8"/>
  <c r="B3" i="8"/>
  <c r="B33" i="8"/>
  <c r="B13" i="8"/>
  <c r="B19" i="8"/>
  <c r="B41" i="8"/>
  <c r="B51" i="8"/>
  <c r="B35" i="8"/>
  <c r="B12" i="8"/>
  <c r="B14" i="8"/>
  <c r="B36" i="8"/>
  <c r="B48" i="8"/>
  <c r="B30" i="8"/>
  <c r="B23" i="8"/>
  <c r="B37" i="8"/>
  <c r="B9" i="8"/>
  <c r="H6" i="1" l="1"/>
  <c r="G6" i="1" s="1"/>
</calcChain>
</file>

<file path=xl/comments1.xml><?xml version="1.0" encoding="utf-8"?>
<comments xmlns="http://schemas.openxmlformats.org/spreadsheetml/2006/main">
  <authors>
    <author>장학지원과7147</author>
  </authors>
  <commentList>
    <comment ref="H6" authorId="0" shapeId="0">
      <text>
        <r>
          <rPr>
            <b/>
            <sz val="14"/>
            <color indexed="81"/>
            <rFont val="맑은 고딕"/>
            <family val="3"/>
            <charset val="129"/>
            <scheme val="minor"/>
          </rPr>
          <t xml:space="preserve">주차별 시간합계 중 최대값만 보여집니다. 
빨간색이 뜰경우 해당 주차의 근로시간이 </t>
        </r>
        <r>
          <rPr>
            <b/>
            <sz val="20"/>
            <color indexed="81"/>
            <rFont val="맑은 고딕"/>
            <family val="3"/>
            <charset val="129"/>
            <scheme val="minor"/>
          </rPr>
          <t>10시간</t>
        </r>
        <r>
          <rPr>
            <b/>
            <sz val="14"/>
            <color indexed="81"/>
            <rFont val="맑은 고딕"/>
            <family val="3"/>
            <charset val="129"/>
            <scheme val="minor"/>
          </rPr>
          <t>을 초과한 경우입니다.</t>
        </r>
      </text>
    </comment>
  </commentList>
</comments>
</file>

<file path=xl/sharedStrings.xml><?xml version="1.0" encoding="utf-8"?>
<sst xmlns="http://schemas.openxmlformats.org/spreadsheetml/2006/main" count="143" uniqueCount="44">
  <si>
    <t>학번</t>
    <phoneticPr fontId="1" type="noConversion"/>
  </si>
  <si>
    <t>근로지</t>
    <phoneticPr fontId="1" type="noConversion"/>
  </si>
  <si>
    <t>학과</t>
    <phoneticPr fontId="1" type="noConversion"/>
  </si>
  <si>
    <t>이름</t>
    <phoneticPr fontId="1" type="noConversion"/>
  </si>
  <si>
    <t>목원근로장학사업 출근부</t>
    <phoneticPr fontId="1" type="noConversion"/>
  </si>
  <si>
    <t>일자</t>
    <phoneticPr fontId="1" type="noConversion"/>
  </si>
  <si>
    <t>산출시간</t>
    <phoneticPr fontId="1" type="noConversion"/>
  </si>
  <si>
    <t>근로내용</t>
    <phoneticPr fontId="1" type="noConversion"/>
  </si>
  <si>
    <t>근로생확인</t>
    <phoneticPr fontId="1" type="noConversion"/>
  </si>
  <si>
    <t>담당자확인</t>
    <phoneticPr fontId="1" type="noConversion"/>
  </si>
  <si>
    <t>시작시간</t>
    <phoneticPr fontId="1" type="noConversion"/>
  </si>
  <si>
    <t>종료시간</t>
    <phoneticPr fontId="1" type="noConversion"/>
  </si>
  <si>
    <t>해당주차</t>
    <phoneticPr fontId="1" type="noConversion"/>
  </si>
  <si>
    <t>공휴일</t>
    <phoneticPr fontId="1" type="noConversion"/>
  </si>
  <si>
    <t>주차</t>
    <phoneticPr fontId="1" type="noConversion"/>
  </si>
  <si>
    <t>토요일</t>
  </si>
  <si>
    <t>일요일</t>
  </si>
  <si>
    <t>시작시간(24H)</t>
    <phoneticPr fontId="1" type="noConversion"/>
  </si>
  <si>
    <t>종료시간(24H)</t>
    <phoneticPr fontId="1" type="noConversion"/>
  </si>
  <si>
    <t>행 레이블</t>
  </si>
  <si>
    <t>총합계</t>
  </si>
  <si>
    <t>합계 : 산출시간</t>
  </si>
  <si>
    <t>(비어 있음)</t>
  </si>
  <si>
    <t>해당부분만 입력가능</t>
  </si>
  <si>
    <t>합산</t>
    <phoneticPr fontId="1" type="noConversion"/>
  </si>
  <si>
    <t>주차2</t>
  </si>
  <si>
    <t>근로자의 날(10)</t>
    <phoneticPr fontId="1" type="noConversion"/>
  </si>
  <si>
    <t>개교기념일(10)</t>
    <phoneticPr fontId="1" type="noConversion"/>
  </si>
  <si>
    <t>※  주차별 시간 합계 :</t>
    <phoneticPr fontId="1" type="noConversion"/>
  </si>
  <si>
    <t>※  총 근로시간 합계 :</t>
    <phoneticPr fontId="1" type="noConversion"/>
  </si>
  <si>
    <t>어린이날(10)</t>
    <phoneticPr fontId="1" type="noConversion"/>
  </si>
  <si>
    <t>대체공휴일(14)</t>
    <phoneticPr fontId="1" type="noConversion"/>
  </si>
  <si>
    <t>현충일(15)</t>
    <phoneticPr fontId="1" type="noConversion"/>
  </si>
  <si>
    <t>광복절(25)</t>
    <phoneticPr fontId="1" type="noConversion"/>
  </si>
  <si>
    <t>추석(31)</t>
    <phoneticPr fontId="1" type="noConversion"/>
  </si>
  <si>
    <t>개천절(32)</t>
    <phoneticPr fontId="1" type="noConversion"/>
  </si>
  <si>
    <t>한글날(33)</t>
    <phoneticPr fontId="1" type="noConversion"/>
  </si>
  <si>
    <t>크리스마스(44)</t>
    <phoneticPr fontId="1" type="noConversion"/>
  </si>
  <si>
    <t>새해(45)</t>
    <phoneticPr fontId="1" type="noConversion"/>
  </si>
  <si>
    <t>대체공휴일(51)</t>
    <phoneticPr fontId="1" type="noConversion"/>
  </si>
  <si>
    <t>설날(50)</t>
    <phoneticPr fontId="1" type="noConversion"/>
  </si>
  <si>
    <t>일요일</t>
    <phoneticPr fontId="1" type="noConversion"/>
  </si>
  <si>
    <t>토요일</t>
    <phoneticPr fontId="1" type="noConversion"/>
  </si>
  <si>
    <t>임시공휴일(32)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</si>
</sst>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h:mm;@"/>
    <numFmt numFmtId="177" formatCode="mm&quot;월&quot;\ dd&quot;일&quot;"/>
    <numFmt numFmtId="178" formatCode="[h]:mm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48"/>
      <color theme="1"/>
      <name val="맑은 고딕"/>
      <family val="3"/>
      <charset val="129"/>
      <scheme val="minor"/>
    </font>
    <font>
      <sz val="13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indexed="81"/>
      <name val="맑은 고딕"/>
      <family val="3"/>
      <charset val="129"/>
      <scheme val="minor"/>
    </font>
    <font>
      <b/>
      <sz val="20"/>
      <color indexed="8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2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7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176" fontId="6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0" xfId="0" applyAlignment="1" applyProtection="1">
      <alignment vertical="center" wrapText="1" shrinkToFit="1"/>
      <protection locked="0"/>
    </xf>
    <xf numFmtId="0" fontId="2" fillId="0" borderId="0" xfId="0" applyFont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 shrinkToFit="1"/>
    </xf>
    <xf numFmtId="176" fontId="6" fillId="3" borderId="0" xfId="0" applyNumberFormat="1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center" vertical="center" wrapText="1" shrinkToFit="1"/>
      <protection locked="0"/>
    </xf>
    <xf numFmtId="176" fontId="9" fillId="0" borderId="0" xfId="0" applyNumberFormat="1" applyFont="1" applyAlignment="1">
      <alignment horizontal="right" vertical="center" shrinkToFi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4" fontId="0" fillId="0" borderId="0" xfId="0" applyNumberFormat="1" applyAlignment="1">
      <alignment horizontal="left" vertical="center"/>
    </xf>
    <xf numFmtId="42" fontId="0" fillId="0" borderId="0" xfId="1" applyNumberFormat="1" applyFont="1" applyAlignment="1">
      <alignment vertical="center" shrinkToFit="1"/>
    </xf>
    <xf numFmtId="42" fontId="0" fillId="0" borderId="0" xfId="2" applyFont="1" applyAlignment="1">
      <alignment vertical="center" shrinkToFit="1"/>
    </xf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178" fontId="2" fillId="0" borderId="8" xfId="0" applyNumberFormat="1" applyFont="1" applyBorder="1" applyAlignment="1">
      <alignment vertical="center" shrinkToFit="1"/>
    </xf>
    <xf numFmtId="46" fontId="6" fillId="4" borderId="1" xfId="0" applyNumberFormat="1" applyFont="1" applyFill="1" applyBorder="1" applyAlignment="1">
      <alignment horizontal="right" vertical="center" shrinkToFit="1"/>
    </xf>
    <xf numFmtId="0" fontId="5" fillId="0" borderId="0" xfId="0" applyFont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</cellXfs>
  <cellStyles count="3">
    <cellStyle name="쉼표 [0]" xfId="1" builtinId="6"/>
    <cellStyle name="통화 [0]" xfId="2" builtinId="7"/>
    <cellStyle name="표준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25" formatCode="h:mm"/>
    </dxf>
    <dxf>
      <numFmt numFmtId="25" formatCode="h:mm"/>
    </dxf>
    <dxf>
      <numFmt numFmtId="0" formatCode="General"/>
    </dxf>
    <dxf>
      <numFmt numFmtId="19" formatCode="yyyy/mm/dd"/>
    </dxf>
    <dxf>
      <numFmt numFmtId="31" formatCode="[h]:mm:ss"/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1" readingOrder="0"/>
      <protection locked="0" hidden="0"/>
    </dxf>
    <dxf>
      <numFmt numFmtId="176" formatCode="h:mm;@"/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alignment horizontal="right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176" formatCode="h:mm;@"/>
      <fill>
        <patternFill patternType="solid">
          <fgColor indexed="64"/>
          <bgColor theme="9" tint="0.59999389629810485"/>
        </patternFill>
      </fill>
      <alignment horizontal="right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numFmt numFmtId="0" formatCode="General"/>
      <alignment horizontal="center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sz val="13"/>
        <color theme="1"/>
        <name val="맑은 고딕"/>
        <scheme val="minor"/>
      </font>
      <alignment horizontal="center" vertical="center" textRotation="0" wrapText="0" indent="0" justifyLastLine="0" shrinkToFit="1" readingOrder="0"/>
      <protection locked="0" hidden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theme="1"/>
        <name val="맑은 고딕"/>
        <scheme val="minor"/>
      </font>
      <alignment horizontal="center" vertical="center" textRotation="0" wrapText="0" indent="0" justifyLastLine="0" shrinkToFit="1" readingOrder="0"/>
    </dxf>
    <dxf>
      <fill>
        <patternFill>
          <bgColor theme="2" tint="-9.9948118533890809E-2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1" tint="0.49998474074526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근로생표" pivot="0" count="5">
      <tableStyleElement type="wholeTable" dxfId="28"/>
      <tableStyleElement type="headerRow" dxfId="27"/>
      <tableStyleElement type="firstColumn" dxfId="26"/>
      <tableStyleElement type="firstRowStripe" dxfId="25"/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장학지원과7147" refreshedDate="44991.463688657408" createdVersion="6" refreshedVersion="6" minRefreshableVersion="3" recordCount="23">
  <cacheSource type="worksheet">
    <worksheetSource name="표1"/>
  </cacheSource>
  <cacheFields count="8">
    <cacheField name="일자" numFmtId="0">
      <sharedItems containsNonDate="0" containsDate="1" containsString="0" containsBlank="1" minDate="2023-03-06T00:00:00" maxDate="2023-04-01T00:00:00" count="7">
        <d v="2023-03-06T00:00:00"/>
        <d v="2023-03-07T00:00:00"/>
        <d v="2023-03-10T00:00:00"/>
        <d v="2023-03-15T00:00:00"/>
        <d v="2023-03-20T00:00:00"/>
        <d v="2023-03-31T00:00:00"/>
        <m/>
      </sharedItems>
    </cacheField>
    <cacheField name="해당주차" numFmtId="0">
      <sharedItems containsMixedTypes="1" containsNumber="1" containsInteger="1" minValue="2" maxValue="5" count="5">
        <n v="2"/>
        <n v="3"/>
        <n v="4"/>
        <n v="5"/>
        <s v=""/>
      </sharedItems>
    </cacheField>
    <cacheField name="시작시간(24H)" numFmtId="176">
      <sharedItems containsNonDate="0" containsDate="1" containsString="0" containsBlank="1" minDate="1899-12-30T09:00:00" maxDate="1899-12-30T09:00:00"/>
    </cacheField>
    <cacheField name="종료시간(24H)" numFmtId="176">
      <sharedItems containsNonDate="0" containsDate="1" containsString="0" containsBlank="1" minDate="1899-12-30T10:00:00" maxDate="1899-12-30T16:30:00"/>
    </cacheField>
    <cacheField name="산출시간" numFmtId="176">
      <sharedItems containsSemiMixedTypes="0" containsNonDate="0" containsDate="1" containsString="0" minDate="1899-12-30T00:00:00" maxDate="1899-12-30T07:30:00"/>
    </cacheField>
    <cacheField name="근로내용" numFmtId="0">
      <sharedItems containsNonDate="0" containsString="0" containsBlank="1"/>
    </cacheField>
    <cacheField name="근로생확인" numFmtId="0">
      <sharedItems containsNonDate="0" containsString="0" containsBlank="1"/>
    </cacheField>
    <cacheField name="담당자확인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d v="1899-12-30T09:00:00"/>
    <d v="1899-12-30T10:00:00"/>
    <d v="1899-12-30T01:00:00"/>
    <m/>
    <m/>
    <m/>
  </r>
  <r>
    <x v="1"/>
    <x v="0"/>
    <d v="1899-12-30T09:00:00"/>
    <d v="1899-12-30T12:00:00"/>
    <d v="1899-12-30T03:00:00"/>
    <m/>
    <m/>
    <m/>
  </r>
  <r>
    <x v="2"/>
    <x v="0"/>
    <d v="1899-12-30T09:00:00"/>
    <d v="1899-12-30T16:30:00"/>
    <d v="1899-12-30T07:30:00"/>
    <m/>
    <m/>
    <m/>
  </r>
  <r>
    <x v="3"/>
    <x v="1"/>
    <d v="1899-12-30T09:00:00"/>
    <d v="1899-12-30T10:00:00"/>
    <d v="1899-12-30T01:00:00"/>
    <m/>
    <m/>
    <m/>
  </r>
  <r>
    <x v="4"/>
    <x v="2"/>
    <d v="1899-12-30T09:00:00"/>
    <d v="1899-12-30T16:00:00"/>
    <d v="1899-12-30T07:00:00"/>
    <m/>
    <m/>
    <m/>
  </r>
  <r>
    <x v="5"/>
    <x v="3"/>
    <d v="1899-12-30T09:00:00"/>
    <d v="1899-12-30T10:00:00"/>
    <d v="1899-12-30T01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  <r>
    <x v="6"/>
    <x v="4"/>
    <m/>
    <m/>
    <d v="1899-12-30T00:00:0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B11" firstHeaderRow="1" firstDataRow="1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dataField="1" numFmtId="176" showAll="0"/>
    <pivotField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합계 : 산출시간" fld="4" baseField="1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표1" displayName="표1" ref="A8:H59" headerRowDxfId="24" dataDxfId="23">
  <autoFilter ref="A8:H59"/>
  <tableColumns count="8">
    <tableColumn id="1" name="일자" totalsRowLabel="요약" dataDxfId="22"/>
    <tableColumn id="9" name="해당주차" dataDxfId="21" totalsRowDxfId="20">
      <calculatedColumnFormula>IFERROR(VLOOKUP(표1[[#This Row],[일자]],표3[#All],2,0),"")</calculatedColumnFormula>
    </tableColumn>
    <tableColumn id="2" name="시작시간(24H)" totalsRowLabel="15:00" dataDxfId="19"/>
    <tableColumn id="3" name="종료시간(24H)" dataDxfId="18"/>
    <tableColumn id="5" name="산출시간" totalsRowFunction="sum" dataDxfId="17" totalsRowDxfId="16">
      <calculatedColumnFormula>IF(표1[[#This Row],[시작시간(24H)]]&lt;=표1[[#This Row],[종료시간(24H)]],표1[[#This Row],[종료시간(24H)]]-표1[[#This Row],[시작시간(24H)]],"오류")</calculatedColumnFormula>
    </tableColumn>
    <tableColumn id="6" name="근로내용" dataDxfId="15" totalsRowDxfId="14"/>
    <tableColumn id="7" name="근로생확인" dataDxfId="13" totalsRowDxfId="12"/>
    <tableColumn id="8" name="담당자확인" totalsRowFunction="count" dataDxfId="11" totalsRowDxfId="10"/>
  </tableColumns>
  <tableStyleInfo name="근로생표" showFirstColumn="1" showLastColumn="0" showRowStripes="1" showColumnStripes="0"/>
</table>
</file>

<file path=xl/tables/table2.xml><?xml version="1.0" encoding="utf-8"?>
<table xmlns="http://schemas.openxmlformats.org/spreadsheetml/2006/main" id="4" name="표4" displayName="표4" ref="A1:C53" totalsRowShown="0">
  <autoFilter ref="A1:C53"/>
  <tableColumns count="3">
    <tableColumn id="1" name="주차"/>
    <tableColumn id="2" name="합산" dataDxfId="9">
      <calculatedColumnFormula>SUMIF(표1[[#All],[해당주차]:[산출시간]],표4[[#This Row],[주차]],표1[[#All],[산출시간]])</calculatedColumnFormula>
    </tableColumn>
    <tableColumn id="3" name="주차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표3" displayName="표3" ref="A1:C353" totalsRowShown="0">
  <autoFilter ref="A1:C353"/>
  <tableColumns count="3">
    <tableColumn id="1" name="일자" dataDxfId="8"/>
    <tableColumn id="2" name="공휴일" dataDxfId="7"/>
    <tableColumn id="3" name="주차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표2" displayName="표2" ref="A1:B18" totalsRowShown="0">
  <autoFilter ref="A1:B18"/>
  <tableColumns count="2">
    <tableColumn id="1" name="시작시간" dataDxfId="6"/>
    <tableColumn id="2" name="종료시간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33" customHeight="1" x14ac:dyDescent="0.3"/>
  <cols>
    <col min="1" max="1" width="15.625" style="8" customWidth="1"/>
    <col min="2" max="2" width="15.625" style="9" customWidth="1"/>
    <col min="3" max="3" width="15.625" style="10" customWidth="1"/>
    <col min="4" max="4" width="15.625" style="8" customWidth="1"/>
    <col min="5" max="5" width="15.625" style="9" customWidth="1"/>
    <col min="6" max="6" width="32" style="13" customWidth="1"/>
    <col min="7" max="8" width="15.625" style="1" customWidth="1"/>
    <col min="9" max="16384" width="9" style="1"/>
  </cols>
  <sheetData>
    <row r="1" spans="1:13" ht="69.75" x14ac:dyDescent="0.3">
      <c r="A1" s="38" t="s">
        <v>4</v>
      </c>
      <c r="B1" s="38"/>
      <c r="C1" s="38"/>
      <c r="D1" s="38"/>
      <c r="E1" s="38"/>
      <c r="F1" s="38"/>
      <c r="G1" s="38"/>
      <c r="H1" s="38"/>
    </row>
    <row r="2" spans="1:13" ht="16.5" x14ac:dyDescent="0.3">
      <c r="A2" s="1"/>
      <c r="B2" s="1"/>
      <c r="C2" s="1"/>
      <c r="D2" s="1"/>
      <c r="E2" s="1"/>
      <c r="F2" s="1"/>
    </row>
    <row r="3" spans="1:13" ht="36" customHeight="1" x14ac:dyDescent="0.3">
      <c r="A3" s="12" t="s">
        <v>1</v>
      </c>
      <c r="B3" s="30"/>
      <c r="C3" s="12" t="s">
        <v>2</v>
      </c>
      <c r="D3" s="30"/>
      <c r="E3" s="12" t="s">
        <v>0</v>
      </c>
      <c r="F3" s="30"/>
      <c r="G3" s="12" t="s">
        <v>3</v>
      </c>
      <c r="H3" s="30"/>
    </row>
    <row r="4" spans="1:13" ht="17.25" thickBot="1" x14ac:dyDescent="0.35">
      <c r="A4" s="1"/>
      <c r="B4" s="1"/>
      <c r="C4" s="1"/>
      <c r="D4" s="1"/>
      <c r="E4" s="1"/>
      <c r="F4" s="1"/>
    </row>
    <row r="5" spans="1:13" s="11" customFormat="1" ht="27" thickBot="1" x14ac:dyDescent="0.35">
      <c r="A5" s="39" t="s">
        <v>23</v>
      </c>
      <c r="B5" s="39"/>
      <c r="C5" s="31"/>
      <c r="D5" s="14"/>
      <c r="E5" s="14"/>
      <c r="F5" s="40" t="s">
        <v>29</v>
      </c>
      <c r="G5" s="41"/>
      <c r="H5" s="36">
        <f>SUM(표1[산출시간])</f>
        <v>0</v>
      </c>
    </row>
    <row r="6" spans="1:13" s="11" customFormat="1" ht="27" thickBot="1" x14ac:dyDescent="0.35">
      <c r="B6" s="23"/>
      <c r="D6" s="14"/>
      <c r="E6" s="14"/>
      <c r="F6" s="32" t="s">
        <v>28</v>
      </c>
      <c r="G6" s="33" t="str">
        <f ca="1">VLOOKUP(H6,표4[[#All],[합산]:[주차2]],2,0)&amp;"주차"</f>
        <v>1주차</v>
      </c>
      <c r="H6" s="36">
        <f ca="1">MAX(표4[[#All],[합산]])</f>
        <v>0</v>
      </c>
    </row>
    <row r="7" spans="1:13" ht="16.5" x14ac:dyDescent="0.3">
      <c r="A7" s="1"/>
      <c r="B7" s="1"/>
      <c r="C7" s="1"/>
      <c r="D7" s="1"/>
      <c r="E7" s="1"/>
      <c r="F7" s="1"/>
    </row>
    <row r="8" spans="1:13" ht="50.25" customHeight="1" x14ac:dyDescent="0.3">
      <c r="A8" s="15" t="s">
        <v>5</v>
      </c>
      <c r="B8" s="15" t="s">
        <v>12</v>
      </c>
      <c r="C8" s="16" t="s">
        <v>17</v>
      </c>
      <c r="D8" s="17" t="s">
        <v>18</v>
      </c>
      <c r="E8" s="18" t="s">
        <v>6</v>
      </c>
      <c r="F8" s="19" t="s">
        <v>7</v>
      </c>
      <c r="G8" s="20" t="s">
        <v>8</v>
      </c>
      <c r="H8" s="20" t="s">
        <v>9</v>
      </c>
    </row>
    <row r="9" spans="1:13" ht="34.5" customHeight="1" x14ac:dyDescent="0.3">
      <c r="A9" s="7"/>
      <c r="B9" s="34" t="str">
        <f>IFERROR(VLOOKUP(표1[[#This Row],[일자]],표3[#All],2,0),"")</f>
        <v/>
      </c>
      <c r="C9" s="21"/>
      <c r="D9" s="21"/>
      <c r="E9" s="35">
        <f>IF(표1[[#This Row],[시작시간(24H)]]&lt;=표1[[#This Row],[종료시간(24H)]],표1[[#This Row],[종료시간(24H)]]-표1[[#This Row],[시작시간(24H)]],"오류")</f>
        <v>0</v>
      </c>
      <c r="F9" s="22"/>
      <c r="G9" s="2"/>
      <c r="H9" s="2"/>
    </row>
    <row r="10" spans="1:13" ht="34.5" customHeight="1" x14ac:dyDescent="0.3">
      <c r="A10" s="7"/>
      <c r="B10" s="34" t="str">
        <f>IFERROR(VLOOKUP(표1[[#This Row],[일자]],표3[#All],2,0),"")</f>
        <v/>
      </c>
      <c r="C10" s="21"/>
      <c r="D10" s="21"/>
      <c r="E10" s="35">
        <f>IF(표1[[#This Row],[시작시간(24H)]]&lt;=표1[[#This Row],[종료시간(24H)]],표1[[#This Row],[종료시간(24H)]]-표1[[#This Row],[시작시간(24H)]],"오류")</f>
        <v>0</v>
      </c>
      <c r="F10" s="22"/>
      <c r="G10" s="2"/>
      <c r="H10" s="2"/>
      <c r="L10" s="29"/>
      <c r="M10" s="28"/>
    </row>
    <row r="11" spans="1:13" ht="34.5" customHeight="1" x14ac:dyDescent="0.3">
      <c r="A11" s="7"/>
      <c r="B11" s="34" t="str">
        <f>IFERROR(VLOOKUP(표1[[#This Row],[일자]],표3[#All],2,0),"")</f>
        <v/>
      </c>
      <c r="C11" s="21"/>
      <c r="D11" s="21"/>
      <c r="E11" s="35">
        <f>IF(표1[[#This Row],[시작시간(24H)]]&lt;=표1[[#This Row],[종료시간(24H)]],표1[[#This Row],[종료시간(24H)]]-표1[[#This Row],[시작시간(24H)]],"오류")</f>
        <v>0</v>
      </c>
      <c r="F11" s="22"/>
      <c r="G11" s="2"/>
      <c r="H11" s="2"/>
    </row>
    <row r="12" spans="1:13" ht="34.5" customHeight="1" x14ac:dyDescent="0.3">
      <c r="A12" s="7"/>
      <c r="B12" s="34" t="str">
        <f>IFERROR(VLOOKUP(표1[[#This Row],[일자]],표3[#All],2,0),"")</f>
        <v/>
      </c>
      <c r="C12" s="21"/>
      <c r="D12" s="21"/>
      <c r="E12" s="35">
        <f>IF(표1[[#This Row],[시작시간(24H)]]&lt;=표1[[#This Row],[종료시간(24H)]],표1[[#This Row],[종료시간(24H)]]-표1[[#This Row],[시작시간(24H)]],"오류")</f>
        <v>0</v>
      </c>
      <c r="F12" s="22"/>
      <c r="G12" s="2"/>
      <c r="H12" s="2"/>
    </row>
    <row r="13" spans="1:13" ht="34.5" customHeight="1" x14ac:dyDescent="0.3">
      <c r="A13" s="7"/>
      <c r="B13" s="34" t="str">
        <f>IFERROR(VLOOKUP(표1[[#This Row],[일자]],표3[#All],2,0),"")</f>
        <v/>
      </c>
      <c r="C13" s="21"/>
      <c r="D13" s="21"/>
      <c r="E13" s="35">
        <f>IF(표1[[#This Row],[시작시간(24H)]]&lt;=표1[[#This Row],[종료시간(24H)]],표1[[#This Row],[종료시간(24H)]]-표1[[#This Row],[시작시간(24H)]],"오류")</f>
        <v>0</v>
      </c>
      <c r="F13" s="22"/>
      <c r="G13" s="2"/>
      <c r="H13" s="2"/>
    </row>
    <row r="14" spans="1:13" ht="34.5" customHeight="1" x14ac:dyDescent="0.3">
      <c r="A14" s="7"/>
      <c r="B14" s="34" t="str">
        <f>IFERROR(VLOOKUP(표1[[#This Row],[일자]],표3[#All],2,0),"")</f>
        <v/>
      </c>
      <c r="C14" s="21"/>
      <c r="D14" s="21"/>
      <c r="E14" s="35">
        <f>IF(표1[[#This Row],[시작시간(24H)]]&lt;=표1[[#This Row],[종료시간(24H)]],표1[[#This Row],[종료시간(24H)]]-표1[[#This Row],[시작시간(24H)]],"오류")</f>
        <v>0</v>
      </c>
      <c r="F14" s="22"/>
      <c r="G14" s="2"/>
      <c r="H14" s="2"/>
    </row>
    <row r="15" spans="1:13" ht="34.5" customHeight="1" x14ac:dyDescent="0.3">
      <c r="A15" s="7"/>
      <c r="B15" s="34" t="str">
        <f>IFERROR(VLOOKUP(표1[[#This Row],[일자]],표3[#All],2,0),"")</f>
        <v/>
      </c>
      <c r="C15" s="21"/>
      <c r="D15" s="21"/>
      <c r="E15" s="35">
        <f>IF(표1[[#This Row],[시작시간(24H)]]&lt;=표1[[#This Row],[종료시간(24H)]],표1[[#This Row],[종료시간(24H)]]-표1[[#This Row],[시작시간(24H)]],"오류")</f>
        <v>0</v>
      </c>
      <c r="F15" s="22"/>
      <c r="G15" s="2"/>
      <c r="H15" s="2"/>
    </row>
    <row r="16" spans="1:13" ht="34.5" customHeight="1" x14ac:dyDescent="0.3">
      <c r="A16" s="7"/>
      <c r="B16" s="34" t="str">
        <f>IFERROR(VLOOKUP(표1[[#This Row],[일자]],표3[#All],2,0),"")</f>
        <v/>
      </c>
      <c r="C16" s="21"/>
      <c r="D16" s="21"/>
      <c r="E16" s="35">
        <f>IF(표1[[#This Row],[시작시간(24H)]]&lt;=표1[[#This Row],[종료시간(24H)]],표1[[#This Row],[종료시간(24H)]]-표1[[#This Row],[시작시간(24H)]],"오류")</f>
        <v>0</v>
      </c>
      <c r="F16" s="22"/>
      <c r="G16" s="2"/>
      <c r="H16" s="2"/>
    </row>
    <row r="17" spans="1:8" ht="34.5" customHeight="1" x14ac:dyDescent="0.3">
      <c r="A17" s="7"/>
      <c r="B17" s="34" t="str">
        <f>IFERROR(VLOOKUP(표1[[#This Row],[일자]],표3[#All],2,0),"")</f>
        <v/>
      </c>
      <c r="C17" s="21"/>
      <c r="D17" s="21"/>
      <c r="E17" s="35">
        <f>IF(표1[[#This Row],[시작시간(24H)]]&lt;=표1[[#This Row],[종료시간(24H)]],표1[[#This Row],[종료시간(24H)]]-표1[[#This Row],[시작시간(24H)]],"오류")</f>
        <v>0</v>
      </c>
      <c r="F17" s="22"/>
      <c r="G17" s="2"/>
      <c r="H17" s="2"/>
    </row>
    <row r="18" spans="1:8" ht="34.5" customHeight="1" x14ac:dyDescent="0.3">
      <c r="A18" s="7"/>
      <c r="B18" s="34" t="str">
        <f>IFERROR(VLOOKUP(표1[[#This Row],[일자]],표3[#All],2,0),"")</f>
        <v/>
      </c>
      <c r="C18" s="21"/>
      <c r="D18" s="21"/>
      <c r="E18" s="35">
        <f>IF(표1[[#This Row],[시작시간(24H)]]&lt;=표1[[#This Row],[종료시간(24H)]],표1[[#This Row],[종료시간(24H)]]-표1[[#This Row],[시작시간(24H)]],"오류")</f>
        <v>0</v>
      </c>
      <c r="F18" s="22"/>
      <c r="G18" s="2"/>
      <c r="H18" s="2"/>
    </row>
    <row r="19" spans="1:8" ht="34.5" customHeight="1" x14ac:dyDescent="0.3">
      <c r="A19" s="7"/>
      <c r="B19" s="34" t="str">
        <f>IFERROR(VLOOKUP(표1[[#This Row],[일자]],표3[#All],2,0),"")</f>
        <v/>
      </c>
      <c r="C19" s="21"/>
      <c r="D19" s="21"/>
      <c r="E19" s="35">
        <f>IF(표1[[#This Row],[시작시간(24H)]]&lt;=표1[[#This Row],[종료시간(24H)]],표1[[#This Row],[종료시간(24H)]]-표1[[#This Row],[시작시간(24H)]],"오류")</f>
        <v>0</v>
      </c>
      <c r="F19" s="22"/>
      <c r="G19" s="2"/>
      <c r="H19" s="2"/>
    </row>
    <row r="20" spans="1:8" ht="34.5" customHeight="1" x14ac:dyDescent="0.3">
      <c r="A20" s="7"/>
      <c r="B20" s="34" t="str">
        <f>IFERROR(VLOOKUP(표1[[#This Row],[일자]],표3[#All],2,0),"")</f>
        <v/>
      </c>
      <c r="C20" s="21"/>
      <c r="D20" s="21"/>
      <c r="E20" s="35">
        <f>IF(표1[[#This Row],[시작시간(24H)]]&lt;=표1[[#This Row],[종료시간(24H)]],표1[[#This Row],[종료시간(24H)]]-표1[[#This Row],[시작시간(24H)]],"오류")</f>
        <v>0</v>
      </c>
      <c r="F20" s="22"/>
      <c r="G20" s="2"/>
      <c r="H20" s="2"/>
    </row>
    <row r="21" spans="1:8" ht="35.1" customHeight="1" x14ac:dyDescent="0.3">
      <c r="A21" s="7"/>
      <c r="B21" s="34" t="str">
        <f>IFERROR(VLOOKUP(표1[[#This Row],[일자]],표3[#All],2,0),"")</f>
        <v/>
      </c>
      <c r="C21" s="21"/>
      <c r="D21" s="21"/>
      <c r="E21" s="35">
        <f>IF(표1[[#This Row],[시작시간(24H)]]&lt;=표1[[#This Row],[종료시간(24H)]],표1[[#This Row],[종료시간(24H)]]-표1[[#This Row],[시작시간(24H)]],"오류")</f>
        <v>0</v>
      </c>
      <c r="F21" s="22"/>
      <c r="G21" s="2"/>
      <c r="H21" s="2"/>
    </row>
    <row r="22" spans="1:8" ht="35.1" customHeight="1" x14ac:dyDescent="0.3">
      <c r="A22" s="7"/>
      <c r="B22" s="34" t="str">
        <f>IFERROR(VLOOKUP(표1[[#This Row],[일자]],표3[#All],2,0),"")</f>
        <v/>
      </c>
      <c r="C22" s="21"/>
      <c r="D22" s="21"/>
      <c r="E22" s="35">
        <f>IF(표1[[#This Row],[시작시간(24H)]]&lt;=표1[[#This Row],[종료시간(24H)]],표1[[#This Row],[종료시간(24H)]]-표1[[#This Row],[시작시간(24H)]],"오류")</f>
        <v>0</v>
      </c>
      <c r="F22" s="22"/>
      <c r="G22" s="2"/>
      <c r="H22" s="2"/>
    </row>
    <row r="23" spans="1:8" ht="35.1" customHeight="1" x14ac:dyDescent="0.3">
      <c r="A23" s="7"/>
      <c r="B23" s="34" t="str">
        <f>IFERROR(VLOOKUP(표1[[#This Row],[일자]],표3[#All],2,0),"")</f>
        <v/>
      </c>
      <c r="C23" s="21"/>
      <c r="D23" s="21"/>
      <c r="E23" s="35">
        <f>IF(표1[[#This Row],[시작시간(24H)]]&lt;=표1[[#This Row],[종료시간(24H)]],표1[[#This Row],[종료시간(24H)]]-표1[[#This Row],[시작시간(24H)]],"오류")</f>
        <v>0</v>
      </c>
      <c r="F23" s="22"/>
      <c r="G23" s="2"/>
      <c r="H23" s="2"/>
    </row>
    <row r="24" spans="1:8" ht="35.1" customHeight="1" x14ac:dyDescent="0.3">
      <c r="A24" s="7"/>
      <c r="B24" s="34" t="str">
        <f>IFERROR(VLOOKUP(표1[[#This Row],[일자]],표3[#All],2,0),"")</f>
        <v/>
      </c>
      <c r="C24" s="21"/>
      <c r="D24" s="21"/>
      <c r="E24" s="35">
        <f>IF(표1[[#This Row],[시작시간(24H)]]&lt;=표1[[#This Row],[종료시간(24H)]],표1[[#This Row],[종료시간(24H)]]-표1[[#This Row],[시작시간(24H)]],"오류")</f>
        <v>0</v>
      </c>
      <c r="F24" s="22"/>
      <c r="G24" s="2"/>
      <c r="H24" s="2"/>
    </row>
    <row r="25" spans="1:8" ht="35.1" customHeight="1" x14ac:dyDescent="0.3">
      <c r="A25" s="7"/>
      <c r="B25" s="34" t="str">
        <f>IFERROR(VLOOKUP(표1[[#This Row],[일자]],표3[#All],2,0),"")</f>
        <v/>
      </c>
      <c r="C25" s="21"/>
      <c r="D25" s="21"/>
      <c r="E25" s="35">
        <f>IF(표1[[#This Row],[시작시간(24H)]]&lt;=표1[[#This Row],[종료시간(24H)]],표1[[#This Row],[종료시간(24H)]]-표1[[#This Row],[시작시간(24H)]],"오류")</f>
        <v>0</v>
      </c>
      <c r="F25" s="22"/>
      <c r="G25" s="2"/>
      <c r="H25" s="2"/>
    </row>
    <row r="26" spans="1:8" ht="35.1" customHeight="1" x14ac:dyDescent="0.3">
      <c r="A26" s="7"/>
      <c r="B26" s="34" t="str">
        <f>IFERROR(VLOOKUP(표1[[#This Row],[일자]],표3[#All],2,0),"")</f>
        <v/>
      </c>
      <c r="C26" s="21"/>
      <c r="D26" s="21"/>
      <c r="E26" s="35">
        <f>IF(표1[[#This Row],[시작시간(24H)]]&lt;=표1[[#This Row],[종료시간(24H)]],표1[[#This Row],[종료시간(24H)]]-표1[[#This Row],[시작시간(24H)]],"오류")</f>
        <v>0</v>
      </c>
      <c r="F26" s="22"/>
      <c r="G26" s="2"/>
      <c r="H26" s="2"/>
    </row>
    <row r="27" spans="1:8" ht="35.1" customHeight="1" x14ac:dyDescent="0.3">
      <c r="A27" s="7"/>
      <c r="B27" s="34" t="str">
        <f>IFERROR(VLOOKUP(표1[[#This Row],[일자]],표3[#All],2,0),"")</f>
        <v/>
      </c>
      <c r="C27" s="21"/>
      <c r="D27" s="21"/>
      <c r="E27" s="35">
        <f>IF(표1[[#This Row],[시작시간(24H)]]&lt;=표1[[#This Row],[종료시간(24H)]],표1[[#This Row],[종료시간(24H)]]-표1[[#This Row],[시작시간(24H)]],"오류")</f>
        <v>0</v>
      </c>
      <c r="F27" s="22"/>
      <c r="G27" s="2"/>
      <c r="H27" s="2"/>
    </row>
    <row r="28" spans="1:8" ht="35.1" customHeight="1" x14ac:dyDescent="0.3">
      <c r="A28" s="7"/>
      <c r="B28" s="34" t="str">
        <f>IFERROR(VLOOKUP(표1[[#This Row],[일자]],표3[#All],2,0),"")</f>
        <v/>
      </c>
      <c r="C28" s="21"/>
      <c r="D28" s="21"/>
      <c r="E28" s="35">
        <f>IF(표1[[#This Row],[시작시간(24H)]]&lt;=표1[[#This Row],[종료시간(24H)]],표1[[#This Row],[종료시간(24H)]]-표1[[#This Row],[시작시간(24H)]],"오류")</f>
        <v>0</v>
      </c>
      <c r="F28" s="22"/>
      <c r="G28" s="2"/>
      <c r="H28" s="2"/>
    </row>
    <row r="29" spans="1:8" ht="35.1" customHeight="1" x14ac:dyDescent="0.3">
      <c r="A29" s="7"/>
      <c r="B29" s="34" t="str">
        <f>IFERROR(VLOOKUP(표1[[#This Row],[일자]],표3[#All],2,0),"")</f>
        <v/>
      </c>
      <c r="C29" s="21"/>
      <c r="D29" s="21"/>
      <c r="E29" s="35">
        <f>IF(표1[[#This Row],[시작시간(24H)]]&lt;=표1[[#This Row],[종료시간(24H)]],표1[[#This Row],[종료시간(24H)]]-표1[[#This Row],[시작시간(24H)]],"오류")</f>
        <v>0</v>
      </c>
      <c r="F29" s="22"/>
      <c r="G29" s="2"/>
      <c r="H29" s="2"/>
    </row>
    <row r="30" spans="1:8" ht="35.1" customHeight="1" x14ac:dyDescent="0.3">
      <c r="A30" s="7"/>
      <c r="B30" s="34" t="str">
        <f>IFERROR(VLOOKUP(표1[[#This Row],[일자]],표3[#All],2,0),"")</f>
        <v/>
      </c>
      <c r="C30" s="21"/>
      <c r="D30" s="21"/>
      <c r="E30" s="35">
        <f>IF(표1[[#This Row],[시작시간(24H)]]&lt;=표1[[#This Row],[종료시간(24H)]],표1[[#This Row],[종료시간(24H)]]-표1[[#This Row],[시작시간(24H)]],"오류")</f>
        <v>0</v>
      </c>
      <c r="F30" s="22"/>
      <c r="G30" s="2"/>
      <c r="H30" s="2"/>
    </row>
    <row r="31" spans="1:8" ht="35.1" customHeight="1" x14ac:dyDescent="0.3">
      <c r="A31" s="7"/>
      <c r="B31" s="34" t="str">
        <f>IFERROR(VLOOKUP(표1[[#This Row],[일자]],표3[#All],2,0),"")</f>
        <v/>
      </c>
      <c r="C31" s="21"/>
      <c r="D31" s="21"/>
      <c r="E31" s="35">
        <f>IF(표1[[#This Row],[시작시간(24H)]]&lt;=표1[[#This Row],[종료시간(24H)]],표1[[#This Row],[종료시간(24H)]]-표1[[#This Row],[시작시간(24H)]],"오류")</f>
        <v>0</v>
      </c>
      <c r="F31" s="22"/>
      <c r="G31" s="2"/>
      <c r="H31" s="2"/>
    </row>
    <row r="32" spans="1:8" ht="35.1" customHeight="1" x14ac:dyDescent="0.3">
      <c r="A32" s="7"/>
      <c r="B32" s="34" t="str">
        <f>IFERROR(VLOOKUP(표1[[#This Row],[일자]],표3[#All],2,0),"")</f>
        <v/>
      </c>
      <c r="C32" s="21"/>
      <c r="D32" s="21"/>
      <c r="E32" s="35">
        <f>IF(표1[[#This Row],[시작시간(24H)]]&lt;=표1[[#This Row],[종료시간(24H)]],표1[[#This Row],[종료시간(24H)]]-표1[[#This Row],[시작시간(24H)]],"오류")</f>
        <v>0</v>
      </c>
      <c r="F32" s="22"/>
      <c r="G32" s="2"/>
      <c r="H32" s="2"/>
    </row>
    <row r="33" spans="1:8" ht="33" customHeight="1" x14ac:dyDescent="0.3">
      <c r="A33" s="7"/>
      <c r="B33" s="34" t="str">
        <f>IFERROR(VLOOKUP(표1[[#This Row],[일자]],표3[#All],2,0),"")</f>
        <v/>
      </c>
      <c r="C33" s="21"/>
      <c r="D33" s="21"/>
      <c r="E33" s="35">
        <f>IF(표1[[#This Row],[시작시간(24H)]]&lt;=표1[[#This Row],[종료시간(24H)]],표1[[#This Row],[종료시간(24H)]]-표1[[#This Row],[시작시간(24H)]],"오류")</f>
        <v>0</v>
      </c>
      <c r="F33" s="22"/>
      <c r="G33" s="2"/>
      <c r="H33" s="2"/>
    </row>
    <row r="34" spans="1:8" ht="33" customHeight="1" x14ac:dyDescent="0.3">
      <c r="A34" s="7"/>
      <c r="B34" s="34" t="str">
        <f>IFERROR(VLOOKUP(표1[[#This Row],[일자]],표3[#All],2,0),"")</f>
        <v/>
      </c>
      <c r="C34" s="21"/>
      <c r="D34" s="21"/>
      <c r="E34" s="35">
        <f>IF(표1[[#This Row],[시작시간(24H)]]&lt;=표1[[#This Row],[종료시간(24H)]],표1[[#This Row],[종료시간(24H)]]-표1[[#This Row],[시작시간(24H)]],"오류")</f>
        <v>0</v>
      </c>
      <c r="F34" s="22"/>
      <c r="G34" s="2"/>
      <c r="H34" s="2"/>
    </row>
    <row r="35" spans="1:8" ht="33" customHeight="1" x14ac:dyDescent="0.3">
      <c r="A35" s="7"/>
      <c r="B35" s="34" t="str">
        <f>IFERROR(VLOOKUP(표1[[#This Row],[일자]],표3[#All],2,0),"")</f>
        <v/>
      </c>
      <c r="C35" s="21"/>
      <c r="D35" s="21"/>
      <c r="E35" s="35">
        <f>IF(표1[[#This Row],[시작시간(24H)]]&lt;=표1[[#This Row],[종료시간(24H)]],표1[[#This Row],[종료시간(24H)]]-표1[[#This Row],[시작시간(24H)]],"오류")</f>
        <v>0</v>
      </c>
      <c r="F35" s="22"/>
      <c r="G35" s="2"/>
      <c r="H35" s="2"/>
    </row>
    <row r="36" spans="1:8" ht="33" customHeight="1" x14ac:dyDescent="0.3">
      <c r="A36" s="7"/>
      <c r="B36" s="34" t="str">
        <f>IFERROR(VLOOKUP(표1[[#This Row],[일자]],표3[#All],2,0),"")</f>
        <v/>
      </c>
      <c r="C36" s="21"/>
      <c r="D36" s="21"/>
      <c r="E36" s="35">
        <f>IF(표1[[#This Row],[시작시간(24H)]]&lt;=표1[[#This Row],[종료시간(24H)]],표1[[#This Row],[종료시간(24H)]]-표1[[#This Row],[시작시간(24H)]],"오류")</f>
        <v>0</v>
      </c>
      <c r="F36" s="22"/>
      <c r="G36" s="2"/>
      <c r="H36" s="2"/>
    </row>
    <row r="37" spans="1:8" ht="33" customHeight="1" x14ac:dyDescent="0.3">
      <c r="A37" s="7"/>
      <c r="B37" s="34" t="str">
        <f>IFERROR(VLOOKUP(표1[[#This Row],[일자]],표3[#All],2,0),"")</f>
        <v/>
      </c>
      <c r="C37" s="21"/>
      <c r="D37" s="21"/>
      <c r="E37" s="35">
        <f>IF(표1[[#This Row],[시작시간(24H)]]&lt;=표1[[#This Row],[종료시간(24H)]],표1[[#This Row],[종료시간(24H)]]-표1[[#This Row],[시작시간(24H)]],"오류")</f>
        <v>0</v>
      </c>
      <c r="F37" s="22"/>
      <c r="G37" s="2"/>
      <c r="H37" s="2"/>
    </row>
    <row r="38" spans="1:8" ht="33" customHeight="1" x14ac:dyDescent="0.3">
      <c r="A38" s="7"/>
      <c r="B38" s="34" t="str">
        <f>IFERROR(VLOOKUP(표1[[#This Row],[일자]],표3[#All],2,0),"")</f>
        <v/>
      </c>
      <c r="C38" s="21"/>
      <c r="D38" s="21"/>
      <c r="E38" s="35">
        <f>IF(표1[[#This Row],[시작시간(24H)]]&lt;=표1[[#This Row],[종료시간(24H)]],표1[[#This Row],[종료시간(24H)]]-표1[[#This Row],[시작시간(24H)]],"오류")</f>
        <v>0</v>
      </c>
      <c r="F38" s="22"/>
      <c r="G38" s="2"/>
      <c r="H38" s="2"/>
    </row>
    <row r="39" spans="1:8" ht="33" customHeight="1" x14ac:dyDescent="0.3">
      <c r="A39" s="7"/>
      <c r="B39" s="34" t="str">
        <f>IFERROR(VLOOKUP(표1[[#This Row],[일자]],표3[#All],2,0),"")</f>
        <v/>
      </c>
      <c r="C39" s="21"/>
      <c r="D39" s="21"/>
      <c r="E39" s="35">
        <f>IF(표1[[#This Row],[시작시간(24H)]]&lt;=표1[[#This Row],[종료시간(24H)]],표1[[#This Row],[종료시간(24H)]]-표1[[#This Row],[시작시간(24H)]],"오류")</f>
        <v>0</v>
      </c>
      <c r="F39" s="22"/>
      <c r="G39" s="2"/>
      <c r="H39" s="2"/>
    </row>
    <row r="40" spans="1:8" ht="33" customHeight="1" x14ac:dyDescent="0.3">
      <c r="A40" s="7"/>
      <c r="B40" s="34" t="str">
        <f>IFERROR(VLOOKUP(표1[[#This Row],[일자]],표3[#All],2,0),"")</f>
        <v/>
      </c>
      <c r="C40" s="21"/>
      <c r="D40" s="21"/>
      <c r="E40" s="35">
        <f>IF(표1[[#This Row],[시작시간(24H)]]&lt;=표1[[#This Row],[종료시간(24H)]],표1[[#This Row],[종료시간(24H)]]-표1[[#This Row],[시작시간(24H)]],"오류")</f>
        <v>0</v>
      </c>
      <c r="F40" s="22"/>
      <c r="G40" s="2"/>
      <c r="H40" s="2"/>
    </row>
    <row r="41" spans="1:8" ht="33" customHeight="1" x14ac:dyDescent="0.3">
      <c r="A41" s="7"/>
      <c r="B41" s="34" t="str">
        <f>IFERROR(VLOOKUP(표1[[#This Row],[일자]],표3[#All],2,0),"")</f>
        <v/>
      </c>
      <c r="C41" s="21"/>
      <c r="D41" s="21"/>
      <c r="E41" s="35">
        <f>IF(표1[[#This Row],[시작시간(24H)]]&lt;=표1[[#This Row],[종료시간(24H)]],표1[[#This Row],[종료시간(24H)]]-표1[[#This Row],[시작시간(24H)]],"오류")</f>
        <v>0</v>
      </c>
      <c r="F41" s="22"/>
      <c r="G41" s="2"/>
      <c r="H41" s="2"/>
    </row>
    <row r="42" spans="1:8" ht="33" customHeight="1" x14ac:dyDescent="0.3">
      <c r="A42" s="7"/>
      <c r="B42" s="34" t="str">
        <f>IFERROR(VLOOKUP(표1[[#This Row],[일자]],표3[#All],2,0),"")</f>
        <v/>
      </c>
      <c r="C42" s="21"/>
      <c r="D42" s="21"/>
      <c r="E42" s="35">
        <f>IF(표1[[#This Row],[시작시간(24H)]]&lt;=표1[[#This Row],[종료시간(24H)]],표1[[#This Row],[종료시간(24H)]]-표1[[#This Row],[시작시간(24H)]],"오류")</f>
        <v>0</v>
      </c>
      <c r="F42" s="22"/>
      <c r="G42" s="2"/>
      <c r="H42" s="2"/>
    </row>
    <row r="43" spans="1:8" ht="33" customHeight="1" x14ac:dyDescent="0.3">
      <c r="A43" s="7"/>
      <c r="B43" s="34" t="str">
        <f>IFERROR(VLOOKUP(표1[[#This Row],[일자]],표3[#All],2,0),"")</f>
        <v/>
      </c>
      <c r="C43" s="21"/>
      <c r="D43" s="21"/>
      <c r="E43" s="35">
        <f>IF(표1[[#This Row],[시작시간(24H)]]&lt;=표1[[#This Row],[종료시간(24H)]],표1[[#This Row],[종료시간(24H)]]-표1[[#This Row],[시작시간(24H)]],"오류")</f>
        <v>0</v>
      </c>
      <c r="F43" s="22"/>
      <c r="G43" s="2"/>
      <c r="H43" s="2"/>
    </row>
    <row r="44" spans="1:8" ht="33" customHeight="1" x14ac:dyDescent="0.3">
      <c r="A44" s="7"/>
      <c r="B44" s="34" t="str">
        <f>IFERROR(VLOOKUP(표1[[#This Row],[일자]],표3[#All],2,0),"")</f>
        <v/>
      </c>
      <c r="C44" s="21"/>
      <c r="D44" s="21"/>
      <c r="E44" s="35">
        <f>IF(표1[[#This Row],[시작시간(24H)]]&lt;=표1[[#This Row],[종료시간(24H)]],표1[[#This Row],[종료시간(24H)]]-표1[[#This Row],[시작시간(24H)]],"오류")</f>
        <v>0</v>
      </c>
      <c r="F44" s="22"/>
      <c r="G44" s="2"/>
      <c r="H44" s="2"/>
    </row>
    <row r="45" spans="1:8" ht="33" customHeight="1" x14ac:dyDescent="0.3">
      <c r="A45" s="7"/>
      <c r="B45" s="34" t="str">
        <f>IFERROR(VLOOKUP(표1[[#This Row],[일자]],표3[#All],2,0),"")</f>
        <v/>
      </c>
      <c r="C45" s="21"/>
      <c r="D45" s="21"/>
      <c r="E45" s="35">
        <f>IF(표1[[#This Row],[시작시간(24H)]]&lt;=표1[[#This Row],[종료시간(24H)]],표1[[#This Row],[종료시간(24H)]]-표1[[#This Row],[시작시간(24H)]],"오류")</f>
        <v>0</v>
      </c>
      <c r="F45" s="22"/>
      <c r="G45" s="2"/>
      <c r="H45" s="2"/>
    </row>
    <row r="46" spans="1:8" ht="33" customHeight="1" x14ac:dyDescent="0.3">
      <c r="A46" s="7"/>
      <c r="B46" s="34" t="str">
        <f>IFERROR(VLOOKUP(표1[[#This Row],[일자]],표3[#All],2,0),"")</f>
        <v/>
      </c>
      <c r="C46" s="21"/>
      <c r="D46" s="21"/>
      <c r="E46" s="35">
        <f>IF(표1[[#This Row],[시작시간(24H)]]&lt;=표1[[#This Row],[종료시간(24H)]],표1[[#This Row],[종료시간(24H)]]-표1[[#This Row],[시작시간(24H)]],"오류")</f>
        <v>0</v>
      </c>
      <c r="F46" s="22"/>
      <c r="G46" s="2"/>
      <c r="H46" s="2"/>
    </row>
    <row r="47" spans="1:8" ht="33" customHeight="1" x14ac:dyDescent="0.3">
      <c r="A47" s="7"/>
      <c r="B47" s="34" t="str">
        <f>IFERROR(VLOOKUP(표1[[#This Row],[일자]],표3[#All],2,0),"")</f>
        <v/>
      </c>
      <c r="C47" s="21"/>
      <c r="D47" s="21"/>
      <c r="E47" s="35">
        <f>IF(표1[[#This Row],[시작시간(24H)]]&lt;=표1[[#This Row],[종료시간(24H)]],표1[[#This Row],[종료시간(24H)]]-표1[[#This Row],[시작시간(24H)]],"오류")</f>
        <v>0</v>
      </c>
      <c r="F47" s="22"/>
      <c r="G47" s="2"/>
      <c r="H47" s="2"/>
    </row>
    <row r="48" spans="1:8" ht="33" customHeight="1" x14ac:dyDescent="0.3">
      <c r="A48" s="7"/>
      <c r="B48" s="34" t="str">
        <f>IFERROR(VLOOKUP(표1[[#This Row],[일자]],표3[#All],2,0),"")</f>
        <v/>
      </c>
      <c r="C48" s="21"/>
      <c r="D48" s="21"/>
      <c r="E48" s="35">
        <f>IF(표1[[#This Row],[시작시간(24H)]]&lt;=표1[[#This Row],[종료시간(24H)]],표1[[#This Row],[종료시간(24H)]]-표1[[#This Row],[시작시간(24H)]],"오류")</f>
        <v>0</v>
      </c>
      <c r="F48" s="22"/>
      <c r="G48" s="2"/>
      <c r="H48" s="2"/>
    </row>
    <row r="49" spans="1:8" ht="33" customHeight="1" x14ac:dyDescent="0.3">
      <c r="A49" s="7"/>
      <c r="B49" s="34" t="str">
        <f>IFERROR(VLOOKUP(표1[[#This Row],[일자]],표3[#All],2,0),"")</f>
        <v/>
      </c>
      <c r="C49" s="21"/>
      <c r="D49" s="21"/>
      <c r="E49" s="35">
        <f>IF(표1[[#This Row],[시작시간(24H)]]&lt;=표1[[#This Row],[종료시간(24H)]],표1[[#This Row],[종료시간(24H)]]-표1[[#This Row],[시작시간(24H)]],"오류")</f>
        <v>0</v>
      </c>
      <c r="F49" s="22"/>
      <c r="G49" s="2"/>
      <c r="H49" s="2"/>
    </row>
    <row r="50" spans="1:8" ht="33" customHeight="1" x14ac:dyDescent="0.3">
      <c r="A50" s="7"/>
      <c r="B50" s="34" t="str">
        <f>IFERROR(VLOOKUP(표1[[#This Row],[일자]],표3[#All],2,0),"")</f>
        <v/>
      </c>
      <c r="C50" s="21"/>
      <c r="D50" s="21"/>
      <c r="E50" s="35">
        <f>IF(표1[[#This Row],[시작시간(24H)]]&lt;=표1[[#This Row],[종료시간(24H)]],표1[[#This Row],[종료시간(24H)]]-표1[[#This Row],[시작시간(24H)]],"오류")</f>
        <v>0</v>
      </c>
      <c r="F50" s="22"/>
      <c r="G50" s="2"/>
      <c r="H50" s="2"/>
    </row>
    <row r="51" spans="1:8" ht="33" customHeight="1" x14ac:dyDescent="0.3">
      <c r="A51" s="7"/>
      <c r="B51" s="34" t="str">
        <f>IFERROR(VLOOKUP(표1[[#This Row],[일자]],표3[#All],2,0),"")</f>
        <v/>
      </c>
      <c r="C51" s="21"/>
      <c r="D51" s="21"/>
      <c r="E51" s="35">
        <f>IF(표1[[#This Row],[시작시간(24H)]]&lt;=표1[[#This Row],[종료시간(24H)]],표1[[#This Row],[종료시간(24H)]]-표1[[#This Row],[시작시간(24H)]],"오류")</f>
        <v>0</v>
      </c>
      <c r="F51" s="22"/>
      <c r="G51" s="2"/>
      <c r="H51" s="2"/>
    </row>
    <row r="52" spans="1:8" ht="33" customHeight="1" x14ac:dyDescent="0.3">
      <c r="A52" s="7"/>
      <c r="B52" s="34" t="str">
        <f>IFERROR(VLOOKUP(표1[[#This Row],[일자]],표3[#All],2,0),"")</f>
        <v/>
      </c>
      <c r="C52" s="21"/>
      <c r="D52" s="21"/>
      <c r="E52" s="35">
        <f>IF(표1[[#This Row],[시작시간(24H)]]&lt;=표1[[#This Row],[종료시간(24H)]],표1[[#This Row],[종료시간(24H)]]-표1[[#This Row],[시작시간(24H)]],"오류")</f>
        <v>0</v>
      </c>
      <c r="F52" s="22"/>
      <c r="G52" s="2"/>
      <c r="H52" s="2"/>
    </row>
    <row r="53" spans="1:8" ht="33" customHeight="1" x14ac:dyDescent="0.3">
      <c r="A53" s="7"/>
      <c r="B53" s="34" t="str">
        <f>IFERROR(VLOOKUP(표1[[#This Row],[일자]],표3[#All],2,0),"")</f>
        <v/>
      </c>
      <c r="C53" s="21"/>
      <c r="D53" s="21"/>
      <c r="E53" s="35">
        <f>IF(표1[[#This Row],[시작시간(24H)]]&lt;=표1[[#This Row],[종료시간(24H)]],표1[[#This Row],[종료시간(24H)]]-표1[[#This Row],[시작시간(24H)]],"오류")</f>
        <v>0</v>
      </c>
      <c r="F53" s="22"/>
      <c r="G53" s="2"/>
      <c r="H53" s="2"/>
    </row>
    <row r="54" spans="1:8" ht="33" customHeight="1" x14ac:dyDescent="0.3">
      <c r="A54" s="7"/>
      <c r="B54" s="34" t="str">
        <f>IFERROR(VLOOKUP(표1[[#This Row],[일자]],표3[#All],2,0),"")</f>
        <v/>
      </c>
      <c r="C54" s="21"/>
      <c r="D54" s="21"/>
      <c r="E54" s="35">
        <f>IF(표1[[#This Row],[시작시간(24H)]]&lt;=표1[[#This Row],[종료시간(24H)]],표1[[#This Row],[종료시간(24H)]]-표1[[#This Row],[시작시간(24H)]],"오류")</f>
        <v>0</v>
      </c>
      <c r="F54" s="22"/>
      <c r="G54" s="2"/>
      <c r="H54" s="2"/>
    </row>
    <row r="55" spans="1:8" ht="33" customHeight="1" x14ac:dyDescent="0.3">
      <c r="A55" s="7"/>
      <c r="B55" s="34" t="str">
        <f>IFERROR(VLOOKUP(표1[[#This Row],[일자]],표3[#All],2,0),"")</f>
        <v/>
      </c>
      <c r="C55" s="21"/>
      <c r="D55" s="21"/>
      <c r="E55" s="35">
        <f>IF(표1[[#This Row],[시작시간(24H)]]&lt;=표1[[#This Row],[종료시간(24H)]],표1[[#This Row],[종료시간(24H)]]-표1[[#This Row],[시작시간(24H)]],"오류")</f>
        <v>0</v>
      </c>
      <c r="F55" s="22"/>
      <c r="G55" s="2"/>
      <c r="H55" s="2"/>
    </row>
    <row r="56" spans="1:8" ht="33" customHeight="1" x14ac:dyDescent="0.3">
      <c r="A56" s="7"/>
      <c r="B56" s="34" t="str">
        <f>IFERROR(VLOOKUP(표1[[#This Row],[일자]],표3[#All],2,0),"")</f>
        <v/>
      </c>
      <c r="C56" s="21"/>
      <c r="D56" s="21"/>
      <c r="E56" s="35">
        <f>IF(표1[[#This Row],[시작시간(24H)]]&lt;=표1[[#This Row],[종료시간(24H)]],표1[[#This Row],[종료시간(24H)]]-표1[[#This Row],[시작시간(24H)]],"오류")</f>
        <v>0</v>
      </c>
      <c r="F56" s="22"/>
      <c r="G56" s="2"/>
      <c r="H56" s="2"/>
    </row>
    <row r="57" spans="1:8" ht="33" customHeight="1" x14ac:dyDescent="0.3">
      <c r="A57" s="7"/>
      <c r="B57" s="34" t="str">
        <f>IFERROR(VLOOKUP(표1[[#This Row],[일자]],표3[#All],2,0),"")</f>
        <v/>
      </c>
      <c r="C57" s="21"/>
      <c r="D57" s="21"/>
      <c r="E57" s="35">
        <f>IF(표1[[#This Row],[시작시간(24H)]]&lt;=표1[[#This Row],[종료시간(24H)]],표1[[#This Row],[종료시간(24H)]]-표1[[#This Row],[시작시간(24H)]],"오류")</f>
        <v>0</v>
      </c>
      <c r="F57" s="22"/>
      <c r="G57" s="2"/>
      <c r="H57" s="2"/>
    </row>
    <row r="58" spans="1:8" ht="33" customHeight="1" x14ac:dyDescent="0.3">
      <c r="A58" s="7"/>
      <c r="B58" s="34" t="str">
        <f>IFERROR(VLOOKUP(표1[[#This Row],[일자]],표3[#All],2,0),"")</f>
        <v/>
      </c>
      <c r="C58" s="21"/>
      <c r="D58" s="21"/>
      <c r="E58" s="35">
        <f>IF(표1[[#This Row],[시작시간(24H)]]&lt;=표1[[#This Row],[종료시간(24H)]],표1[[#This Row],[종료시간(24H)]]-표1[[#This Row],[시작시간(24H)]],"오류")</f>
        <v>0</v>
      </c>
      <c r="F58" s="22"/>
      <c r="G58" s="2"/>
      <c r="H58" s="2"/>
    </row>
    <row r="59" spans="1:8" ht="33" customHeight="1" x14ac:dyDescent="0.3">
      <c r="A59" s="7"/>
      <c r="B59" s="34" t="str">
        <f>IFERROR(VLOOKUP(표1[[#This Row],[일자]],표3[#All],2,0),"")</f>
        <v/>
      </c>
      <c r="C59" s="21"/>
      <c r="D59" s="21"/>
      <c r="E59" s="35">
        <f>IF(표1[[#This Row],[시작시간(24H)]]&lt;=표1[[#This Row],[종료시간(24H)]],표1[[#This Row],[종료시간(24H)]]-표1[[#This Row],[시작시간(24H)]],"오류")</f>
        <v>0</v>
      </c>
      <c r="F59" s="22"/>
      <c r="G59" s="2"/>
      <c r="H59" s="2"/>
    </row>
  </sheetData>
  <sheetProtection insertRows="0" deleteRows="0"/>
  <mergeCells count="3">
    <mergeCell ref="A1:H1"/>
    <mergeCell ref="A5:B5"/>
    <mergeCell ref="F5:G5"/>
  </mergeCells>
  <phoneticPr fontId="1" type="noConversion"/>
  <conditionalFormatting sqref="E9:E1048576">
    <cfRule type="dataBar" priority="7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{041B04DA-B02A-4688-82F4-DCFD28A0A910}</x14:id>
        </ext>
      </extLst>
    </cfRule>
    <cfRule type="cellIs" dxfId="4" priority="8" operator="equal">
      <formula>"오류"</formula>
    </cfRule>
  </conditionalFormatting>
  <conditionalFormatting sqref="B9:B59">
    <cfRule type="cellIs" dxfId="3" priority="6" operator="equal">
      <formula>""""""</formula>
    </cfRule>
  </conditionalFormatting>
  <conditionalFormatting sqref="H6">
    <cfRule type="cellIs" dxfId="2" priority="1" operator="greaterThan">
      <formula>0.416666666666667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&amp;N페이지 중 &amp;P페이지</oddFooter>
  </headerFooter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41B04DA-B02A-4688-82F4-DCFD28A0A910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E9:E1048576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Title="시간오류" error="시작시간이 가능한 _x000a_시간이 아닙니다._x000a_확인부탁합니다.">
          <x14:formula1>
            <xm:f>시간입력기준!$A$2:$A$17</xm:f>
          </x14:formula1>
          <xm:sqref>C9:C59</xm:sqref>
        </x14:dataValidation>
        <x14:dataValidation type="list" allowBlank="1" showInputMessage="1" showErrorMessage="1">
          <x14:formula1>
            <xm:f>시간입력기준!$B$2:$B$18</xm:f>
          </x14:formula1>
          <xm:sqref>D9:D59</xm:sqref>
        </x14:dataValidation>
        <x14:dataValidation type="list" allowBlank="1" showInputMessage="1" showErrorMessage="1">
          <x14:formula1>
            <xm:f>'2023학년도 공휴일'!$A$2:$A$353</xm:f>
          </x14:formula1>
          <xm:sqref>A9:A59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K13" sqref="K13"/>
    </sheetView>
  </sheetViews>
  <sheetFormatPr defaultRowHeight="16.5" x14ac:dyDescent="0.3"/>
  <sheetData>
    <row r="1" spans="1:3" x14ac:dyDescent="0.3">
      <c r="A1" t="s">
        <v>14</v>
      </c>
      <c r="B1" t="s">
        <v>24</v>
      </c>
      <c r="C1" t="s">
        <v>25</v>
      </c>
    </row>
    <row r="2" spans="1:3" ht="19.5" x14ac:dyDescent="0.3">
      <c r="A2">
        <v>1</v>
      </c>
      <c r="B2" s="37">
        <f ca="1">SUMIF(표1[[#All],[해당주차]:[산출시간]],표4[[#This Row],[주차]],표1[[#All],[산출시간]])</f>
        <v>0</v>
      </c>
      <c r="C2">
        <v>1</v>
      </c>
    </row>
    <row r="3" spans="1:3" ht="19.5" x14ac:dyDescent="0.3">
      <c r="A3">
        <v>2</v>
      </c>
      <c r="B3" s="37">
        <f ca="1">SUMIF(표1[[#All],[해당주차]:[산출시간]],표4[[#This Row],[주차]],표1[[#All],[산출시간]])</f>
        <v>0</v>
      </c>
      <c r="C3">
        <v>2</v>
      </c>
    </row>
    <row r="4" spans="1:3" ht="19.5" x14ac:dyDescent="0.3">
      <c r="A4">
        <v>3</v>
      </c>
      <c r="B4" s="37">
        <f ca="1">SUMIF(표1[[#All],[해당주차]:[산출시간]],표4[[#This Row],[주차]],표1[[#All],[산출시간]])</f>
        <v>0</v>
      </c>
      <c r="C4">
        <v>3</v>
      </c>
    </row>
    <row r="5" spans="1:3" ht="19.5" x14ac:dyDescent="0.3">
      <c r="A5">
        <v>4</v>
      </c>
      <c r="B5" s="37">
        <f ca="1">SUMIF(표1[[#All],[해당주차]:[산출시간]],표4[[#This Row],[주차]],표1[[#All],[산출시간]])</f>
        <v>0</v>
      </c>
      <c r="C5">
        <v>4</v>
      </c>
    </row>
    <row r="6" spans="1:3" ht="19.5" x14ac:dyDescent="0.3">
      <c r="A6">
        <v>5</v>
      </c>
      <c r="B6" s="37">
        <f ca="1">SUMIF(표1[[#All],[해당주차]:[산출시간]],표4[[#This Row],[주차]],표1[[#All],[산출시간]])</f>
        <v>0</v>
      </c>
      <c r="C6">
        <v>5</v>
      </c>
    </row>
    <row r="7" spans="1:3" ht="19.5" x14ac:dyDescent="0.3">
      <c r="A7">
        <v>6</v>
      </c>
      <c r="B7" s="37">
        <f ca="1">SUMIF(표1[[#All],[해당주차]:[산출시간]],표4[[#This Row],[주차]],표1[[#All],[산출시간]])</f>
        <v>0</v>
      </c>
      <c r="C7">
        <v>6</v>
      </c>
    </row>
    <row r="8" spans="1:3" ht="19.5" x14ac:dyDescent="0.3">
      <c r="A8">
        <v>7</v>
      </c>
      <c r="B8" s="37">
        <f ca="1">SUMIF(표1[[#All],[해당주차]:[산출시간]],표4[[#This Row],[주차]],표1[[#All],[산출시간]])</f>
        <v>0</v>
      </c>
      <c r="C8">
        <v>7</v>
      </c>
    </row>
    <row r="9" spans="1:3" ht="19.5" x14ac:dyDescent="0.3">
      <c r="A9">
        <v>8</v>
      </c>
      <c r="B9" s="37">
        <f ca="1">SUMIF(표1[[#All],[해당주차]:[산출시간]],표4[[#This Row],[주차]],표1[[#All],[산출시간]])</f>
        <v>0</v>
      </c>
      <c r="C9">
        <v>8</v>
      </c>
    </row>
    <row r="10" spans="1:3" ht="19.5" x14ac:dyDescent="0.3">
      <c r="A10">
        <v>9</v>
      </c>
      <c r="B10" s="37">
        <f ca="1">SUMIF(표1[[#All],[해당주차]:[산출시간]],표4[[#This Row],[주차]],표1[[#All],[산출시간]])</f>
        <v>0</v>
      </c>
      <c r="C10">
        <v>9</v>
      </c>
    </row>
    <row r="11" spans="1:3" ht="19.5" x14ac:dyDescent="0.3">
      <c r="A11">
        <v>10</v>
      </c>
      <c r="B11" s="37">
        <f ca="1">SUMIF(표1[[#All],[해당주차]:[산출시간]],표4[[#This Row],[주차]],표1[[#All],[산출시간]])</f>
        <v>0</v>
      </c>
      <c r="C11">
        <v>10</v>
      </c>
    </row>
    <row r="12" spans="1:3" ht="19.5" x14ac:dyDescent="0.3">
      <c r="A12">
        <v>11</v>
      </c>
      <c r="B12" s="37">
        <f ca="1">SUMIF(표1[[#All],[해당주차]:[산출시간]],표4[[#This Row],[주차]],표1[[#All],[산출시간]])</f>
        <v>0</v>
      </c>
      <c r="C12">
        <v>11</v>
      </c>
    </row>
    <row r="13" spans="1:3" ht="19.5" x14ac:dyDescent="0.3">
      <c r="A13">
        <v>12</v>
      </c>
      <c r="B13" s="37">
        <f ca="1">SUMIF(표1[[#All],[해당주차]:[산출시간]],표4[[#This Row],[주차]],표1[[#All],[산출시간]])</f>
        <v>0</v>
      </c>
      <c r="C13">
        <v>12</v>
      </c>
    </row>
    <row r="14" spans="1:3" ht="19.5" x14ac:dyDescent="0.3">
      <c r="A14">
        <v>13</v>
      </c>
      <c r="B14" s="37">
        <f ca="1">SUMIF(표1[[#All],[해당주차]:[산출시간]],표4[[#This Row],[주차]],표1[[#All],[산출시간]])</f>
        <v>0</v>
      </c>
      <c r="C14">
        <v>13</v>
      </c>
    </row>
    <row r="15" spans="1:3" ht="19.5" x14ac:dyDescent="0.3">
      <c r="A15">
        <v>14</v>
      </c>
      <c r="B15" s="37">
        <f ca="1">SUMIF(표1[[#All],[해당주차]:[산출시간]],표4[[#This Row],[주차]],표1[[#All],[산출시간]])</f>
        <v>0</v>
      </c>
      <c r="C15">
        <v>14</v>
      </c>
    </row>
    <row r="16" spans="1:3" ht="19.5" x14ac:dyDescent="0.3">
      <c r="A16">
        <v>15</v>
      </c>
      <c r="B16" s="37">
        <f ca="1">SUMIF(표1[[#All],[해당주차]:[산출시간]],표4[[#This Row],[주차]],표1[[#All],[산출시간]])</f>
        <v>0</v>
      </c>
      <c r="C16">
        <v>15</v>
      </c>
    </row>
    <row r="17" spans="1:3" ht="19.5" x14ac:dyDescent="0.3">
      <c r="A17">
        <v>16</v>
      </c>
      <c r="B17" s="37">
        <f ca="1">SUMIF(표1[[#All],[해당주차]:[산출시간]],표4[[#This Row],[주차]],표1[[#All],[산출시간]])</f>
        <v>0</v>
      </c>
      <c r="C17">
        <v>16</v>
      </c>
    </row>
    <row r="18" spans="1:3" ht="19.5" x14ac:dyDescent="0.3">
      <c r="A18">
        <v>17</v>
      </c>
      <c r="B18" s="37">
        <f ca="1">SUMIF(표1[[#All],[해당주차]:[산출시간]],표4[[#This Row],[주차]],표1[[#All],[산출시간]])</f>
        <v>0</v>
      </c>
      <c r="C18">
        <v>17</v>
      </c>
    </row>
    <row r="19" spans="1:3" ht="19.5" x14ac:dyDescent="0.3">
      <c r="A19">
        <v>18</v>
      </c>
      <c r="B19" s="37">
        <f ca="1">SUMIF(표1[[#All],[해당주차]:[산출시간]],표4[[#This Row],[주차]],표1[[#All],[산출시간]])</f>
        <v>0</v>
      </c>
      <c r="C19">
        <v>18</v>
      </c>
    </row>
    <row r="20" spans="1:3" ht="19.5" x14ac:dyDescent="0.3">
      <c r="A20">
        <v>19</v>
      </c>
      <c r="B20" s="37">
        <f ca="1">SUMIF(표1[[#All],[해당주차]:[산출시간]],표4[[#This Row],[주차]],표1[[#All],[산출시간]])</f>
        <v>0</v>
      </c>
      <c r="C20">
        <v>19</v>
      </c>
    </row>
    <row r="21" spans="1:3" ht="19.5" x14ac:dyDescent="0.3">
      <c r="A21">
        <v>20</v>
      </c>
      <c r="B21" s="37">
        <f ca="1">SUMIF(표1[[#All],[해당주차]:[산출시간]],표4[[#This Row],[주차]],표1[[#All],[산출시간]])</f>
        <v>0</v>
      </c>
      <c r="C21">
        <v>20</v>
      </c>
    </row>
    <row r="22" spans="1:3" ht="19.5" x14ac:dyDescent="0.3">
      <c r="A22">
        <v>21</v>
      </c>
      <c r="B22" s="37">
        <f ca="1">SUMIF(표1[[#All],[해당주차]:[산출시간]],표4[[#This Row],[주차]],표1[[#All],[산출시간]])</f>
        <v>0</v>
      </c>
      <c r="C22">
        <v>21</v>
      </c>
    </row>
    <row r="23" spans="1:3" ht="19.5" x14ac:dyDescent="0.3">
      <c r="A23">
        <v>22</v>
      </c>
      <c r="B23" s="37">
        <f ca="1">SUMIF(표1[[#All],[해당주차]:[산출시간]],표4[[#This Row],[주차]],표1[[#All],[산출시간]])</f>
        <v>0</v>
      </c>
      <c r="C23">
        <v>22</v>
      </c>
    </row>
    <row r="24" spans="1:3" ht="19.5" x14ac:dyDescent="0.3">
      <c r="A24">
        <v>23</v>
      </c>
      <c r="B24" s="37">
        <f ca="1">SUMIF(표1[[#All],[해당주차]:[산출시간]],표4[[#This Row],[주차]],표1[[#All],[산출시간]])</f>
        <v>0</v>
      </c>
      <c r="C24">
        <v>23</v>
      </c>
    </row>
    <row r="25" spans="1:3" ht="19.5" x14ac:dyDescent="0.3">
      <c r="A25">
        <v>24</v>
      </c>
      <c r="B25" s="37">
        <f ca="1">SUMIF(표1[[#All],[해당주차]:[산출시간]],표4[[#This Row],[주차]],표1[[#All],[산출시간]])</f>
        <v>0</v>
      </c>
      <c r="C25">
        <v>24</v>
      </c>
    </row>
    <row r="26" spans="1:3" ht="19.5" x14ac:dyDescent="0.3">
      <c r="A26">
        <v>25</v>
      </c>
      <c r="B26" s="37">
        <f ca="1">SUMIF(표1[[#All],[해당주차]:[산출시간]],표4[[#This Row],[주차]],표1[[#All],[산출시간]])</f>
        <v>0</v>
      </c>
      <c r="C26">
        <v>25</v>
      </c>
    </row>
    <row r="27" spans="1:3" ht="19.5" x14ac:dyDescent="0.3">
      <c r="A27">
        <v>26</v>
      </c>
      <c r="B27" s="37">
        <f ca="1">SUMIF(표1[[#All],[해당주차]:[산출시간]],표4[[#This Row],[주차]],표1[[#All],[산출시간]])</f>
        <v>0</v>
      </c>
      <c r="C27">
        <v>26</v>
      </c>
    </row>
    <row r="28" spans="1:3" ht="19.5" x14ac:dyDescent="0.3">
      <c r="A28">
        <v>27</v>
      </c>
      <c r="B28" s="37">
        <f ca="1">SUMIF(표1[[#All],[해당주차]:[산출시간]],표4[[#This Row],[주차]],표1[[#All],[산출시간]])</f>
        <v>0</v>
      </c>
      <c r="C28">
        <v>27</v>
      </c>
    </row>
    <row r="29" spans="1:3" ht="19.5" x14ac:dyDescent="0.3">
      <c r="A29">
        <v>28</v>
      </c>
      <c r="B29" s="37">
        <f ca="1">SUMIF(표1[[#All],[해당주차]:[산출시간]],표4[[#This Row],[주차]],표1[[#All],[산출시간]])</f>
        <v>0</v>
      </c>
      <c r="C29">
        <v>28</v>
      </c>
    </row>
    <row r="30" spans="1:3" ht="19.5" x14ac:dyDescent="0.3">
      <c r="A30">
        <v>29</v>
      </c>
      <c r="B30" s="37">
        <f ca="1">SUMIF(표1[[#All],[해당주차]:[산출시간]],표4[[#This Row],[주차]],표1[[#All],[산출시간]])</f>
        <v>0</v>
      </c>
      <c r="C30">
        <v>29</v>
      </c>
    </row>
    <row r="31" spans="1:3" ht="19.5" x14ac:dyDescent="0.3">
      <c r="A31">
        <v>30</v>
      </c>
      <c r="B31" s="37">
        <f ca="1">SUMIF(표1[[#All],[해당주차]:[산출시간]],표4[[#This Row],[주차]],표1[[#All],[산출시간]])</f>
        <v>0</v>
      </c>
      <c r="C31">
        <v>30</v>
      </c>
    </row>
    <row r="32" spans="1:3" ht="19.5" x14ac:dyDescent="0.3">
      <c r="A32">
        <v>31</v>
      </c>
      <c r="B32" s="37">
        <f ca="1">SUMIF(표1[[#All],[해당주차]:[산출시간]],표4[[#This Row],[주차]],표1[[#All],[산출시간]])</f>
        <v>0</v>
      </c>
      <c r="C32">
        <v>31</v>
      </c>
    </row>
    <row r="33" spans="1:3" ht="19.5" x14ac:dyDescent="0.3">
      <c r="A33">
        <v>32</v>
      </c>
      <c r="B33" s="37">
        <f ca="1">SUMIF(표1[[#All],[해당주차]:[산출시간]],표4[[#This Row],[주차]],표1[[#All],[산출시간]])</f>
        <v>0</v>
      </c>
      <c r="C33">
        <v>32</v>
      </c>
    </row>
    <row r="34" spans="1:3" ht="19.5" x14ac:dyDescent="0.3">
      <c r="A34">
        <v>33</v>
      </c>
      <c r="B34" s="37">
        <f ca="1">SUMIF(표1[[#All],[해당주차]:[산출시간]],표4[[#This Row],[주차]],표1[[#All],[산출시간]])</f>
        <v>0</v>
      </c>
      <c r="C34">
        <v>33</v>
      </c>
    </row>
    <row r="35" spans="1:3" ht="19.5" x14ac:dyDescent="0.3">
      <c r="A35">
        <v>34</v>
      </c>
      <c r="B35" s="37">
        <f ca="1">SUMIF(표1[[#All],[해당주차]:[산출시간]],표4[[#This Row],[주차]],표1[[#All],[산출시간]])</f>
        <v>0</v>
      </c>
      <c r="C35">
        <v>34</v>
      </c>
    </row>
    <row r="36" spans="1:3" ht="19.5" x14ac:dyDescent="0.3">
      <c r="A36">
        <v>35</v>
      </c>
      <c r="B36" s="37">
        <f ca="1">SUMIF(표1[[#All],[해당주차]:[산출시간]],표4[[#This Row],[주차]],표1[[#All],[산출시간]])</f>
        <v>0</v>
      </c>
      <c r="C36">
        <v>35</v>
      </c>
    </row>
    <row r="37" spans="1:3" ht="19.5" x14ac:dyDescent="0.3">
      <c r="A37">
        <v>36</v>
      </c>
      <c r="B37" s="37">
        <f ca="1">SUMIF(표1[[#All],[해당주차]:[산출시간]],표4[[#This Row],[주차]],표1[[#All],[산출시간]])</f>
        <v>0</v>
      </c>
      <c r="C37">
        <v>36</v>
      </c>
    </row>
    <row r="38" spans="1:3" ht="19.5" x14ac:dyDescent="0.3">
      <c r="A38">
        <v>37</v>
      </c>
      <c r="B38" s="37">
        <f ca="1">SUMIF(표1[[#All],[해당주차]:[산출시간]],표4[[#This Row],[주차]],표1[[#All],[산출시간]])</f>
        <v>0</v>
      </c>
      <c r="C38">
        <v>37</v>
      </c>
    </row>
    <row r="39" spans="1:3" ht="19.5" x14ac:dyDescent="0.3">
      <c r="A39">
        <v>38</v>
      </c>
      <c r="B39" s="37">
        <f ca="1">SUMIF(표1[[#All],[해당주차]:[산출시간]],표4[[#This Row],[주차]],표1[[#All],[산출시간]])</f>
        <v>0</v>
      </c>
      <c r="C39">
        <v>38</v>
      </c>
    </row>
    <row r="40" spans="1:3" ht="19.5" x14ac:dyDescent="0.3">
      <c r="A40">
        <v>39</v>
      </c>
      <c r="B40" s="37">
        <f ca="1">SUMIF(표1[[#All],[해당주차]:[산출시간]],표4[[#This Row],[주차]],표1[[#All],[산출시간]])</f>
        <v>0</v>
      </c>
      <c r="C40">
        <v>39</v>
      </c>
    </row>
    <row r="41" spans="1:3" ht="19.5" x14ac:dyDescent="0.3">
      <c r="A41">
        <v>40</v>
      </c>
      <c r="B41" s="37">
        <f ca="1">SUMIF(표1[[#All],[해당주차]:[산출시간]],표4[[#This Row],[주차]],표1[[#All],[산출시간]])</f>
        <v>0</v>
      </c>
      <c r="C41">
        <v>40</v>
      </c>
    </row>
    <row r="42" spans="1:3" ht="19.5" x14ac:dyDescent="0.3">
      <c r="A42">
        <v>41</v>
      </c>
      <c r="B42" s="37">
        <f ca="1">SUMIF(표1[[#All],[해당주차]:[산출시간]],표4[[#This Row],[주차]],표1[[#All],[산출시간]])</f>
        <v>0</v>
      </c>
      <c r="C42">
        <v>41</v>
      </c>
    </row>
    <row r="43" spans="1:3" ht="19.5" x14ac:dyDescent="0.3">
      <c r="A43">
        <v>42</v>
      </c>
      <c r="B43" s="37">
        <f ca="1">SUMIF(표1[[#All],[해당주차]:[산출시간]],표4[[#This Row],[주차]],표1[[#All],[산출시간]])</f>
        <v>0</v>
      </c>
      <c r="C43">
        <v>42</v>
      </c>
    </row>
    <row r="44" spans="1:3" ht="19.5" x14ac:dyDescent="0.3">
      <c r="A44">
        <v>43</v>
      </c>
      <c r="B44" s="37">
        <f ca="1">SUMIF(표1[[#All],[해당주차]:[산출시간]],표4[[#This Row],[주차]],표1[[#All],[산출시간]])</f>
        <v>0</v>
      </c>
      <c r="C44">
        <v>43</v>
      </c>
    </row>
    <row r="45" spans="1:3" ht="19.5" x14ac:dyDescent="0.3">
      <c r="A45">
        <v>44</v>
      </c>
      <c r="B45" s="37">
        <f ca="1">SUMIF(표1[[#All],[해당주차]:[산출시간]],표4[[#This Row],[주차]],표1[[#All],[산출시간]])</f>
        <v>0</v>
      </c>
      <c r="C45">
        <v>44</v>
      </c>
    </row>
    <row r="46" spans="1:3" ht="19.5" x14ac:dyDescent="0.3">
      <c r="A46">
        <v>45</v>
      </c>
      <c r="B46" s="37">
        <f ca="1">SUMIF(표1[[#All],[해당주차]:[산출시간]],표4[[#This Row],[주차]],표1[[#All],[산출시간]])</f>
        <v>0</v>
      </c>
      <c r="C46">
        <v>45</v>
      </c>
    </row>
    <row r="47" spans="1:3" ht="19.5" x14ac:dyDescent="0.3">
      <c r="A47">
        <v>46</v>
      </c>
      <c r="B47" s="37">
        <f ca="1">SUMIF(표1[[#All],[해당주차]:[산출시간]],표4[[#This Row],[주차]],표1[[#All],[산출시간]])</f>
        <v>0</v>
      </c>
      <c r="C47">
        <v>46</v>
      </c>
    </row>
    <row r="48" spans="1:3" ht="19.5" x14ac:dyDescent="0.3">
      <c r="A48">
        <v>47</v>
      </c>
      <c r="B48" s="37">
        <f ca="1">SUMIF(표1[[#All],[해당주차]:[산출시간]],표4[[#This Row],[주차]],표1[[#All],[산출시간]])</f>
        <v>0</v>
      </c>
      <c r="C48">
        <v>47</v>
      </c>
    </row>
    <row r="49" spans="1:3" ht="19.5" x14ac:dyDescent="0.3">
      <c r="A49">
        <v>48</v>
      </c>
      <c r="B49" s="37">
        <f ca="1">SUMIF(표1[[#All],[해당주차]:[산출시간]],표4[[#This Row],[주차]],표1[[#All],[산출시간]])</f>
        <v>0</v>
      </c>
      <c r="C49">
        <v>48</v>
      </c>
    </row>
    <row r="50" spans="1:3" ht="19.5" x14ac:dyDescent="0.3">
      <c r="A50">
        <v>49</v>
      </c>
      <c r="B50" s="37">
        <f ca="1">SUMIF(표1[[#All],[해당주차]:[산출시간]],표4[[#This Row],[주차]],표1[[#All],[산출시간]])</f>
        <v>0</v>
      </c>
      <c r="C50">
        <v>49</v>
      </c>
    </row>
    <row r="51" spans="1:3" ht="19.5" x14ac:dyDescent="0.3">
      <c r="A51">
        <v>50</v>
      </c>
      <c r="B51" s="37">
        <f ca="1">SUMIF(표1[[#All],[해당주차]:[산출시간]],표4[[#This Row],[주차]],표1[[#All],[산출시간]])</f>
        <v>0</v>
      </c>
      <c r="C51">
        <v>50</v>
      </c>
    </row>
    <row r="52" spans="1:3" ht="19.5" x14ac:dyDescent="0.3">
      <c r="A52">
        <v>51</v>
      </c>
      <c r="B52" s="37">
        <f ca="1">SUMIF(표1[[#All],[해당주차]:[산출시간]],표4[[#This Row],[주차]],표1[[#All],[산출시간]])</f>
        <v>0</v>
      </c>
      <c r="C52">
        <v>51</v>
      </c>
    </row>
    <row r="53" spans="1:3" ht="19.5" x14ac:dyDescent="0.3">
      <c r="A53">
        <v>52</v>
      </c>
      <c r="B53" s="37">
        <f ca="1">SUMIF(표1[[#All],[해당주차]:[산출시간]],표4[[#This Row],[주차]],표1[[#All],[산출시간]])</f>
        <v>0</v>
      </c>
      <c r="C53">
        <v>52</v>
      </c>
    </row>
  </sheetData>
  <phoneticPr fontId="1" type="noConversion"/>
  <conditionalFormatting sqref="B2:B53">
    <cfRule type="dataBar" priority="1">
      <dataBar>
        <cfvo type="num" val="0"/>
        <cfvo type="num" val="0.125"/>
        <color rgb="FFD6007B"/>
      </dataBar>
      <extLst>
        <ext xmlns:x14="http://schemas.microsoft.com/office/spreadsheetml/2009/9/main" uri="{B025F937-C7B1-47D3-B67F-A62EFF666E3E}">
          <x14:id>{34EFD001-35B1-4B8B-90A8-114D2FFE4405}</x14:id>
        </ext>
      </extLst>
    </cfRule>
    <cfRule type="cellIs" dxfId="1" priority="2" operator="equal">
      <formula>"오류"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EFD001-35B1-4B8B-90A8-114D2FFE4405}">
            <x14:dataBar minLength="0" maxLength="100" gradient="0">
              <x14:cfvo type="num">
                <xm:f>0</xm:f>
              </x14:cfvo>
              <x14:cfvo type="num">
                <xm:f>0.125</xm:f>
              </x14:cfvo>
              <x14:negativeFillColor rgb="FFFF0000"/>
              <x14:axisColor rgb="FF000000"/>
            </x14:dataBar>
          </x14:cfRule>
          <xm:sqref>B2:B53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3"/>
  <sheetViews>
    <sheetView topLeftCell="A336" workbookViewId="0">
      <selection activeCell="D363" sqref="D363"/>
    </sheetView>
  </sheetViews>
  <sheetFormatPr defaultRowHeight="16.5" x14ac:dyDescent="0.3"/>
  <cols>
    <col min="1" max="1" width="11.125" bestFit="1" customWidth="1"/>
    <col min="2" max="2" width="15.25" bestFit="1" customWidth="1"/>
    <col min="3" max="3" width="7.5" bestFit="1" customWidth="1"/>
  </cols>
  <sheetData>
    <row r="1" spans="1:3" x14ac:dyDescent="0.3">
      <c r="A1" t="s">
        <v>5</v>
      </c>
      <c r="B1" t="s">
        <v>13</v>
      </c>
      <c r="C1" t="s">
        <v>14</v>
      </c>
    </row>
    <row r="2" spans="1:3" x14ac:dyDescent="0.3">
      <c r="A2" s="4">
        <v>44987</v>
      </c>
      <c r="B2">
        <v>1</v>
      </c>
      <c r="C2">
        <v>1</v>
      </c>
    </row>
    <row r="3" spans="1:3" x14ac:dyDescent="0.3">
      <c r="A3" s="4">
        <v>44988</v>
      </c>
      <c r="B3">
        <v>1</v>
      </c>
      <c r="C3">
        <v>1</v>
      </c>
    </row>
    <row r="4" spans="1:3" x14ac:dyDescent="0.3">
      <c r="A4" s="4">
        <v>44989</v>
      </c>
      <c r="B4" s="5" t="s">
        <v>42</v>
      </c>
      <c r="C4">
        <v>1</v>
      </c>
    </row>
    <row r="5" spans="1:3" x14ac:dyDescent="0.3">
      <c r="A5" s="4">
        <v>44990</v>
      </c>
      <c r="B5" s="6" t="s">
        <v>41</v>
      </c>
      <c r="C5">
        <v>2</v>
      </c>
    </row>
    <row r="6" spans="1:3" x14ac:dyDescent="0.3">
      <c r="A6" s="4">
        <v>44991</v>
      </c>
      <c r="B6">
        <v>2</v>
      </c>
      <c r="C6">
        <v>2</v>
      </c>
    </row>
    <row r="7" spans="1:3" x14ac:dyDescent="0.3">
      <c r="A7" s="4">
        <v>44992</v>
      </c>
      <c r="B7">
        <v>2</v>
      </c>
      <c r="C7">
        <v>2</v>
      </c>
    </row>
    <row r="8" spans="1:3" x14ac:dyDescent="0.3">
      <c r="A8" s="4">
        <v>44993</v>
      </c>
      <c r="B8">
        <v>2</v>
      </c>
      <c r="C8">
        <v>2</v>
      </c>
    </row>
    <row r="9" spans="1:3" x14ac:dyDescent="0.3">
      <c r="A9" s="4">
        <v>44994</v>
      </c>
      <c r="B9">
        <v>2</v>
      </c>
      <c r="C9">
        <v>2</v>
      </c>
    </row>
    <row r="10" spans="1:3" x14ac:dyDescent="0.3">
      <c r="A10" s="4">
        <v>44995</v>
      </c>
      <c r="B10">
        <v>2</v>
      </c>
      <c r="C10">
        <v>2</v>
      </c>
    </row>
    <row r="11" spans="1:3" x14ac:dyDescent="0.3">
      <c r="A11" s="4">
        <v>44996</v>
      </c>
      <c r="B11" s="5" t="s">
        <v>42</v>
      </c>
      <c r="C11">
        <v>2</v>
      </c>
    </row>
    <row r="12" spans="1:3" x14ac:dyDescent="0.3">
      <c r="A12" s="4">
        <v>44997</v>
      </c>
      <c r="B12" s="6" t="s">
        <v>41</v>
      </c>
      <c r="C12">
        <v>3</v>
      </c>
    </row>
    <row r="13" spans="1:3" x14ac:dyDescent="0.3">
      <c r="A13" s="4">
        <v>44998</v>
      </c>
      <c r="B13">
        <v>3</v>
      </c>
      <c r="C13">
        <v>3</v>
      </c>
    </row>
    <row r="14" spans="1:3" x14ac:dyDescent="0.3">
      <c r="A14" s="4">
        <v>44999</v>
      </c>
      <c r="B14">
        <v>3</v>
      </c>
      <c r="C14">
        <v>3</v>
      </c>
    </row>
    <row r="15" spans="1:3" x14ac:dyDescent="0.3">
      <c r="A15" s="4">
        <v>45000</v>
      </c>
      <c r="B15">
        <v>3</v>
      </c>
      <c r="C15">
        <v>3</v>
      </c>
    </row>
    <row r="16" spans="1:3" x14ac:dyDescent="0.3">
      <c r="A16" s="4">
        <v>45001</v>
      </c>
      <c r="B16">
        <v>3</v>
      </c>
      <c r="C16">
        <v>3</v>
      </c>
    </row>
    <row r="17" spans="1:3" x14ac:dyDescent="0.3">
      <c r="A17" s="4">
        <v>45002</v>
      </c>
      <c r="B17">
        <v>3</v>
      </c>
      <c r="C17">
        <v>3</v>
      </c>
    </row>
    <row r="18" spans="1:3" x14ac:dyDescent="0.3">
      <c r="A18" s="4">
        <v>45003</v>
      </c>
      <c r="B18" s="5" t="s">
        <v>15</v>
      </c>
      <c r="C18">
        <v>3</v>
      </c>
    </row>
    <row r="19" spans="1:3" x14ac:dyDescent="0.3">
      <c r="A19" s="4">
        <v>45004</v>
      </c>
      <c r="B19" s="6" t="s">
        <v>16</v>
      </c>
      <c r="C19">
        <v>4</v>
      </c>
    </row>
    <row r="20" spans="1:3" x14ac:dyDescent="0.3">
      <c r="A20" s="4">
        <v>45005</v>
      </c>
      <c r="B20">
        <v>4</v>
      </c>
      <c r="C20">
        <v>4</v>
      </c>
    </row>
    <row r="21" spans="1:3" x14ac:dyDescent="0.3">
      <c r="A21" s="4">
        <v>45006</v>
      </c>
      <c r="B21">
        <v>4</v>
      </c>
      <c r="C21">
        <v>4</v>
      </c>
    </row>
    <row r="22" spans="1:3" x14ac:dyDescent="0.3">
      <c r="A22" s="4">
        <v>45007</v>
      </c>
      <c r="B22">
        <v>4</v>
      </c>
      <c r="C22">
        <v>4</v>
      </c>
    </row>
    <row r="23" spans="1:3" x14ac:dyDescent="0.3">
      <c r="A23" s="4">
        <v>45008</v>
      </c>
      <c r="B23">
        <v>4</v>
      </c>
      <c r="C23">
        <v>4</v>
      </c>
    </row>
    <row r="24" spans="1:3" x14ac:dyDescent="0.3">
      <c r="A24" s="4">
        <v>45009</v>
      </c>
      <c r="B24">
        <v>4</v>
      </c>
      <c r="C24">
        <v>4</v>
      </c>
    </row>
    <row r="25" spans="1:3" x14ac:dyDescent="0.3">
      <c r="A25" s="4">
        <v>45010</v>
      </c>
      <c r="B25" s="5" t="s">
        <v>15</v>
      </c>
      <c r="C25">
        <v>4</v>
      </c>
    </row>
    <row r="26" spans="1:3" x14ac:dyDescent="0.3">
      <c r="A26" s="4">
        <v>45011</v>
      </c>
      <c r="B26" s="6" t="s">
        <v>16</v>
      </c>
      <c r="C26">
        <v>5</v>
      </c>
    </row>
    <row r="27" spans="1:3" x14ac:dyDescent="0.3">
      <c r="A27" s="4">
        <v>45012</v>
      </c>
      <c r="B27">
        <v>5</v>
      </c>
      <c r="C27">
        <v>5</v>
      </c>
    </row>
    <row r="28" spans="1:3" x14ac:dyDescent="0.3">
      <c r="A28" s="4">
        <v>45013</v>
      </c>
      <c r="B28">
        <v>5</v>
      </c>
      <c r="C28">
        <v>5</v>
      </c>
    </row>
    <row r="29" spans="1:3" x14ac:dyDescent="0.3">
      <c r="A29" s="4">
        <v>45014</v>
      </c>
      <c r="B29">
        <v>5</v>
      </c>
      <c r="C29">
        <v>5</v>
      </c>
    </row>
    <row r="30" spans="1:3" x14ac:dyDescent="0.3">
      <c r="A30" s="4">
        <v>45015</v>
      </c>
      <c r="B30">
        <v>5</v>
      </c>
      <c r="C30">
        <v>5</v>
      </c>
    </row>
    <row r="31" spans="1:3" x14ac:dyDescent="0.3">
      <c r="A31" s="4">
        <v>45016</v>
      </c>
      <c r="B31">
        <v>5</v>
      </c>
      <c r="C31">
        <v>5</v>
      </c>
    </row>
    <row r="32" spans="1:3" x14ac:dyDescent="0.3">
      <c r="A32" s="4">
        <v>45017</v>
      </c>
      <c r="B32" s="5" t="s">
        <v>15</v>
      </c>
      <c r="C32">
        <v>5</v>
      </c>
    </row>
    <row r="33" spans="1:3" x14ac:dyDescent="0.3">
      <c r="A33" s="4">
        <v>45018</v>
      </c>
      <c r="B33" s="6" t="s">
        <v>16</v>
      </c>
      <c r="C33">
        <v>6</v>
      </c>
    </row>
    <row r="34" spans="1:3" x14ac:dyDescent="0.3">
      <c r="A34" s="4">
        <v>45019</v>
      </c>
      <c r="B34">
        <v>6</v>
      </c>
      <c r="C34">
        <v>6</v>
      </c>
    </row>
    <row r="35" spans="1:3" x14ac:dyDescent="0.3">
      <c r="A35" s="4">
        <v>45020</v>
      </c>
      <c r="B35">
        <v>6</v>
      </c>
      <c r="C35">
        <v>6</v>
      </c>
    </row>
    <row r="36" spans="1:3" x14ac:dyDescent="0.3">
      <c r="A36" s="4">
        <v>45021</v>
      </c>
      <c r="B36">
        <v>6</v>
      </c>
      <c r="C36">
        <v>6</v>
      </c>
    </row>
    <row r="37" spans="1:3" x14ac:dyDescent="0.3">
      <c r="A37" s="4">
        <v>45022</v>
      </c>
      <c r="B37">
        <v>6</v>
      </c>
      <c r="C37">
        <v>6</v>
      </c>
    </row>
    <row r="38" spans="1:3" x14ac:dyDescent="0.3">
      <c r="A38" s="4">
        <v>45023</v>
      </c>
      <c r="B38">
        <v>6</v>
      </c>
      <c r="C38">
        <v>6</v>
      </c>
    </row>
    <row r="39" spans="1:3" x14ac:dyDescent="0.3">
      <c r="A39" s="4">
        <v>45024</v>
      </c>
      <c r="B39" s="5" t="s">
        <v>15</v>
      </c>
      <c r="C39">
        <v>6</v>
      </c>
    </row>
    <row r="40" spans="1:3" x14ac:dyDescent="0.3">
      <c r="A40" s="4">
        <v>45025</v>
      </c>
      <c r="B40" s="6" t="s">
        <v>16</v>
      </c>
      <c r="C40">
        <v>7</v>
      </c>
    </row>
    <row r="41" spans="1:3" x14ac:dyDescent="0.3">
      <c r="A41" s="4">
        <v>45026</v>
      </c>
      <c r="B41">
        <v>7</v>
      </c>
      <c r="C41">
        <v>7</v>
      </c>
    </row>
    <row r="42" spans="1:3" x14ac:dyDescent="0.3">
      <c r="A42" s="4">
        <v>45027</v>
      </c>
      <c r="B42">
        <v>7</v>
      </c>
      <c r="C42">
        <v>7</v>
      </c>
    </row>
    <row r="43" spans="1:3" x14ac:dyDescent="0.3">
      <c r="A43" s="4">
        <v>45028</v>
      </c>
      <c r="B43">
        <v>7</v>
      </c>
      <c r="C43">
        <v>7</v>
      </c>
    </row>
    <row r="44" spans="1:3" x14ac:dyDescent="0.3">
      <c r="A44" s="4">
        <v>45029</v>
      </c>
      <c r="B44">
        <v>7</v>
      </c>
      <c r="C44">
        <v>7</v>
      </c>
    </row>
    <row r="45" spans="1:3" x14ac:dyDescent="0.3">
      <c r="A45" s="4">
        <v>45030</v>
      </c>
      <c r="B45">
        <v>7</v>
      </c>
      <c r="C45">
        <v>7</v>
      </c>
    </row>
    <row r="46" spans="1:3" x14ac:dyDescent="0.3">
      <c r="A46" s="4">
        <v>45031</v>
      </c>
      <c r="B46" s="5" t="s">
        <v>15</v>
      </c>
      <c r="C46">
        <v>7</v>
      </c>
    </row>
    <row r="47" spans="1:3" x14ac:dyDescent="0.3">
      <c r="A47" s="4">
        <v>45032</v>
      </c>
      <c r="B47" s="6" t="s">
        <v>16</v>
      </c>
      <c r="C47">
        <v>8</v>
      </c>
    </row>
    <row r="48" spans="1:3" x14ac:dyDescent="0.3">
      <c r="A48" s="4">
        <v>45033</v>
      </c>
      <c r="B48">
        <v>8</v>
      </c>
      <c r="C48">
        <v>8</v>
      </c>
    </row>
    <row r="49" spans="1:3" x14ac:dyDescent="0.3">
      <c r="A49" s="4">
        <v>45034</v>
      </c>
      <c r="B49">
        <v>8</v>
      </c>
      <c r="C49">
        <v>8</v>
      </c>
    </row>
    <row r="50" spans="1:3" x14ac:dyDescent="0.3">
      <c r="A50" s="4">
        <v>45035</v>
      </c>
      <c r="B50">
        <v>8</v>
      </c>
      <c r="C50">
        <v>8</v>
      </c>
    </row>
    <row r="51" spans="1:3" x14ac:dyDescent="0.3">
      <c r="A51" s="4">
        <v>45036</v>
      </c>
      <c r="B51">
        <v>8</v>
      </c>
      <c r="C51">
        <v>8</v>
      </c>
    </row>
    <row r="52" spans="1:3" x14ac:dyDescent="0.3">
      <c r="A52" s="4">
        <v>45037</v>
      </c>
      <c r="B52">
        <v>8</v>
      </c>
      <c r="C52">
        <v>8</v>
      </c>
    </row>
    <row r="53" spans="1:3" x14ac:dyDescent="0.3">
      <c r="A53" s="4">
        <v>45038</v>
      </c>
      <c r="B53" s="5" t="s">
        <v>15</v>
      </c>
      <c r="C53">
        <v>8</v>
      </c>
    </row>
    <row r="54" spans="1:3" x14ac:dyDescent="0.3">
      <c r="A54" s="4">
        <v>45039</v>
      </c>
      <c r="B54" s="6" t="s">
        <v>16</v>
      </c>
      <c r="C54">
        <v>9</v>
      </c>
    </row>
    <row r="55" spans="1:3" x14ac:dyDescent="0.3">
      <c r="A55" s="4">
        <v>45040</v>
      </c>
      <c r="B55">
        <v>9</v>
      </c>
      <c r="C55">
        <v>9</v>
      </c>
    </row>
    <row r="56" spans="1:3" x14ac:dyDescent="0.3">
      <c r="A56" s="4">
        <v>45041</v>
      </c>
      <c r="B56">
        <v>9</v>
      </c>
      <c r="C56">
        <v>9</v>
      </c>
    </row>
    <row r="57" spans="1:3" x14ac:dyDescent="0.3">
      <c r="A57" s="4">
        <v>45042</v>
      </c>
      <c r="B57">
        <v>9</v>
      </c>
      <c r="C57">
        <v>9</v>
      </c>
    </row>
    <row r="58" spans="1:3" x14ac:dyDescent="0.3">
      <c r="A58" s="4">
        <v>45043</v>
      </c>
      <c r="B58">
        <v>9</v>
      </c>
      <c r="C58">
        <v>9</v>
      </c>
    </row>
    <row r="59" spans="1:3" x14ac:dyDescent="0.3">
      <c r="A59" s="4">
        <v>45044</v>
      </c>
      <c r="B59">
        <v>9</v>
      </c>
      <c r="C59">
        <v>9</v>
      </c>
    </row>
    <row r="60" spans="1:3" x14ac:dyDescent="0.3">
      <c r="A60" s="4">
        <v>45045</v>
      </c>
      <c r="B60" s="5" t="s">
        <v>15</v>
      </c>
      <c r="C60">
        <v>9</v>
      </c>
    </row>
    <row r="61" spans="1:3" x14ac:dyDescent="0.3">
      <c r="A61" s="4">
        <v>45046</v>
      </c>
      <c r="B61" s="6" t="s">
        <v>16</v>
      </c>
      <c r="C61">
        <v>10</v>
      </c>
    </row>
    <row r="62" spans="1:3" x14ac:dyDescent="0.3">
      <c r="A62" s="4">
        <v>45047</v>
      </c>
      <c r="B62" s="6" t="s">
        <v>26</v>
      </c>
      <c r="C62">
        <v>10</v>
      </c>
    </row>
    <row r="63" spans="1:3" x14ac:dyDescent="0.3">
      <c r="A63" s="4">
        <v>45048</v>
      </c>
      <c r="B63">
        <v>10</v>
      </c>
      <c r="C63">
        <v>10</v>
      </c>
    </row>
    <row r="64" spans="1:3" x14ac:dyDescent="0.3">
      <c r="A64" s="4">
        <v>45049</v>
      </c>
      <c r="B64">
        <v>10</v>
      </c>
      <c r="C64">
        <v>10</v>
      </c>
    </row>
    <row r="65" spans="1:3" x14ac:dyDescent="0.3">
      <c r="A65" s="4">
        <v>45050</v>
      </c>
      <c r="B65" s="6" t="s">
        <v>27</v>
      </c>
      <c r="C65">
        <v>10</v>
      </c>
    </row>
    <row r="66" spans="1:3" x14ac:dyDescent="0.3">
      <c r="A66" s="4">
        <v>45051</v>
      </c>
      <c r="B66" s="6" t="s">
        <v>30</v>
      </c>
      <c r="C66">
        <v>10</v>
      </c>
    </row>
    <row r="67" spans="1:3" x14ac:dyDescent="0.3">
      <c r="A67" s="4">
        <v>45052</v>
      </c>
      <c r="B67" s="5" t="s">
        <v>15</v>
      </c>
      <c r="C67">
        <v>10</v>
      </c>
    </row>
    <row r="68" spans="1:3" x14ac:dyDescent="0.3">
      <c r="A68" s="4">
        <v>45053</v>
      </c>
      <c r="B68" s="6" t="s">
        <v>16</v>
      </c>
      <c r="C68">
        <v>11</v>
      </c>
    </row>
    <row r="69" spans="1:3" x14ac:dyDescent="0.3">
      <c r="A69" s="4">
        <v>45054</v>
      </c>
      <c r="B69">
        <v>11</v>
      </c>
      <c r="C69">
        <v>11</v>
      </c>
    </row>
    <row r="70" spans="1:3" x14ac:dyDescent="0.3">
      <c r="A70" s="4">
        <v>45055</v>
      </c>
      <c r="B70">
        <v>11</v>
      </c>
      <c r="C70">
        <v>11</v>
      </c>
    </row>
    <row r="71" spans="1:3" x14ac:dyDescent="0.3">
      <c r="A71" s="4">
        <v>45056</v>
      </c>
      <c r="B71">
        <v>11</v>
      </c>
      <c r="C71">
        <v>11</v>
      </c>
    </row>
    <row r="72" spans="1:3" x14ac:dyDescent="0.3">
      <c r="A72" s="4">
        <v>45057</v>
      </c>
      <c r="B72">
        <v>11</v>
      </c>
      <c r="C72">
        <v>11</v>
      </c>
    </row>
    <row r="73" spans="1:3" x14ac:dyDescent="0.3">
      <c r="A73" s="4">
        <v>45058</v>
      </c>
      <c r="B73">
        <v>11</v>
      </c>
      <c r="C73">
        <v>11</v>
      </c>
    </row>
    <row r="74" spans="1:3" x14ac:dyDescent="0.3">
      <c r="A74" s="4">
        <v>45059</v>
      </c>
      <c r="B74" s="5" t="s">
        <v>15</v>
      </c>
      <c r="C74">
        <v>11</v>
      </c>
    </row>
    <row r="75" spans="1:3" x14ac:dyDescent="0.3">
      <c r="A75" s="4">
        <v>45060</v>
      </c>
      <c r="B75" s="6" t="s">
        <v>16</v>
      </c>
      <c r="C75">
        <v>12</v>
      </c>
    </row>
    <row r="76" spans="1:3" x14ac:dyDescent="0.3">
      <c r="A76" s="4">
        <v>45061</v>
      </c>
      <c r="B76">
        <v>12</v>
      </c>
      <c r="C76">
        <v>12</v>
      </c>
    </row>
    <row r="77" spans="1:3" x14ac:dyDescent="0.3">
      <c r="A77" s="4">
        <v>45062</v>
      </c>
      <c r="B77">
        <v>12</v>
      </c>
      <c r="C77">
        <v>12</v>
      </c>
    </row>
    <row r="78" spans="1:3" x14ac:dyDescent="0.3">
      <c r="A78" s="4">
        <v>45063</v>
      </c>
      <c r="B78">
        <v>12</v>
      </c>
      <c r="C78">
        <v>12</v>
      </c>
    </row>
    <row r="79" spans="1:3" x14ac:dyDescent="0.3">
      <c r="A79" s="4">
        <v>45064</v>
      </c>
      <c r="B79">
        <v>12</v>
      </c>
      <c r="C79">
        <v>12</v>
      </c>
    </row>
    <row r="80" spans="1:3" x14ac:dyDescent="0.3">
      <c r="A80" s="4">
        <v>45065</v>
      </c>
      <c r="B80">
        <v>12</v>
      </c>
      <c r="C80">
        <v>12</v>
      </c>
    </row>
    <row r="81" spans="1:3" x14ac:dyDescent="0.3">
      <c r="A81" s="4">
        <v>45066</v>
      </c>
      <c r="B81" s="5" t="s">
        <v>15</v>
      </c>
      <c r="C81">
        <v>12</v>
      </c>
    </row>
    <row r="82" spans="1:3" x14ac:dyDescent="0.3">
      <c r="A82" s="4">
        <v>45067</v>
      </c>
      <c r="B82" s="6" t="s">
        <v>16</v>
      </c>
      <c r="C82">
        <v>13</v>
      </c>
    </row>
    <row r="83" spans="1:3" x14ac:dyDescent="0.3">
      <c r="A83" s="4">
        <v>45068</v>
      </c>
      <c r="B83">
        <v>13</v>
      </c>
      <c r="C83">
        <v>13</v>
      </c>
    </row>
    <row r="84" spans="1:3" x14ac:dyDescent="0.3">
      <c r="A84" s="4">
        <v>45069</v>
      </c>
      <c r="B84">
        <v>13</v>
      </c>
      <c r="C84">
        <v>13</v>
      </c>
    </row>
    <row r="85" spans="1:3" x14ac:dyDescent="0.3">
      <c r="A85" s="4">
        <v>45070</v>
      </c>
      <c r="B85">
        <v>13</v>
      </c>
      <c r="C85">
        <v>13</v>
      </c>
    </row>
    <row r="86" spans="1:3" x14ac:dyDescent="0.3">
      <c r="A86" s="4">
        <v>45071</v>
      </c>
      <c r="B86">
        <v>13</v>
      </c>
      <c r="C86">
        <v>13</v>
      </c>
    </row>
    <row r="87" spans="1:3" x14ac:dyDescent="0.3">
      <c r="A87" s="4">
        <v>45072</v>
      </c>
      <c r="B87">
        <v>13</v>
      </c>
      <c r="C87">
        <v>13</v>
      </c>
    </row>
    <row r="88" spans="1:3" x14ac:dyDescent="0.3">
      <c r="A88" s="4">
        <v>45073</v>
      </c>
      <c r="B88" s="5" t="s">
        <v>15</v>
      </c>
      <c r="C88">
        <v>13</v>
      </c>
    </row>
    <row r="89" spans="1:3" x14ac:dyDescent="0.3">
      <c r="A89" s="4">
        <v>45074</v>
      </c>
      <c r="B89" s="6" t="s">
        <v>16</v>
      </c>
      <c r="C89">
        <v>14</v>
      </c>
    </row>
    <row r="90" spans="1:3" x14ac:dyDescent="0.3">
      <c r="A90" s="4">
        <v>45075</v>
      </c>
      <c r="B90" s="6" t="s">
        <v>31</v>
      </c>
      <c r="C90">
        <v>14</v>
      </c>
    </row>
    <row r="91" spans="1:3" x14ac:dyDescent="0.3">
      <c r="A91" s="4">
        <v>45076</v>
      </c>
      <c r="B91">
        <v>14</v>
      </c>
      <c r="C91">
        <v>14</v>
      </c>
    </row>
    <row r="92" spans="1:3" x14ac:dyDescent="0.3">
      <c r="A92" s="4">
        <v>45077</v>
      </c>
      <c r="B92">
        <v>14</v>
      </c>
      <c r="C92">
        <v>14</v>
      </c>
    </row>
    <row r="93" spans="1:3" x14ac:dyDescent="0.3">
      <c r="A93" s="4">
        <v>45078</v>
      </c>
      <c r="B93">
        <v>14</v>
      </c>
      <c r="C93">
        <v>14</v>
      </c>
    </row>
    <row r="94" spans="1:3" x14ac:dyDescent="0.3">
      <c r="A94" s="4">
        <v>45079</v>
      </c>
      <c r="B94">
        <v>14</v>
      </c>
      <c r="C94">
        <v>14</v>
      </c>
    </row>
    <row r="95" spans="1:3" x14ac:dyDescent="0.3">
      <c r="A95" s="4">
        <v>45080</v>
      </c>
      <c r="B95" s="5" t="s">
        <v>15</v>
      </c>
      <c r="C95">
        <v>14</v>
      </c>
    </row>
    <row r="96" spans="1:3" x14ac:dyDescent="0.3">
      <c r="A96" s="4">
        <v>45081</v>
      </c>
      <c r="B96" s="6" t="s">
        <v>16</v>
      </c>
      <c r="C96">
        <v>15</v>
      </c>
    </row>
    <row r="97" spans="1:3" x14ac:dyDescent="0.3">
      <c r="A97" s="4">
        <v>45082</v>
      </c>
      <c r="B97">
        <v>15</v>
      </c>
      <c r="C97">
        <v>15</v>
      </c>
    </row>
    <row r="98" spans="1:3" x14ac:dyDescent="0.3">
      <c r="A98" s="4">
        <v>45083</v>
      </c>
      <c r="B98" s="6" t="s">
        <v>32</v>
      </c>
      <c r="C98">
        <v>15</v>
      </c>
    </row>
    <row r="99" spans="1:3" x14ac:dyDescent="0.3">
      <c r="A99" s="4">
        <v>45084</v>
      </c>
      <c r="B99">
        <v>15</v>
      </c>
      <c r="C99">
        <v>15</v>
      </c>
    </row>
    <row r="100" spans="1:3" x14ac:dyDescent="0.3">
      <c r="A100" s="4">
        <v>45085</v>
      </c>
      <c r="B100">
        <v>15</v>
      </c>
      <c r="C100">
        <v>15</v>
      </c>
    </row>
    <row r="101" spans="1:3" x14ac:dyDescent="0.3">
      <c r="A101" s="4">
        <v>45086</v>
      </c>
      <c r="B101">
        <v>15</v>
      </c>
      <c r="C101">
        <v>15</v>
      </c>
    </row>
    <row r="102" spans="1:3" x14ac:dyDescent="0.3">
      <c r="A102" s="4">
        <v>45087</v>
      </c>
      <c r="B102" s="5" t="s">
        <v>15</v>
      </c>
      <c r="C102">
        <v>15</v>
      </c>
    </row>
    <row r="103" spans="1:3" x14ac:dyDescent="0.3">
      <c r="A103" s="4">
        <v>45088</v>
      </c>
      <c r="B103" s="6" t="s">
        <v>16</v>
      </c>
      <c r="C103">
        <v>16</v>
      </c>
    </row>
    <row r="104" spans="1:3" x14ac:dyDescent="0.3">
      <c r="A104" s="4">
        <v>45089</v>
      </c>
      <c r="B104">
        <v>16</v>
      </c>
      <c r="C104">
        <v>16</v>
      </c>
    </row>
    <row r="105" spans="1:3" x14ac:dyDescent="0.3">
      <c r="A105" s="4">
        <v>45090</v>
      </c>
      <c r="B105">
        <v>16</v>
      </c>
      <c r="C105">
        <v>16</v>
      </c>
    </row>
    <row r="106" spans="1:3" x14ac:dyDescent="0.3">
      <c r="A106" s="4">
        <v>45091</v>
      </c>
      <c r="B106">
        <v>16</v>
      </c>
      <c r="C106">
        <v>16</v>
      </c>
    </row>
    <row r="107" spans="1:3" x14ac:dyDescent="0.3">
      <c r="A107" s="4">
        <v>45092</v>
      </c>
      <c r="B107">
        <v>16</v>
      </c>
      <c r="C107">
        <v>16</v>
      </c>
    </row>
    <row r="108" spans="1:3" x14ac:dyDescent="0.3">
      <c r="A108" s="4">
        <v>45093</v>
      </c>
      <c r="B108">
        <v>16</v>
      </c>
      <c r="C108">
        <v>16</v>
      </c>
    </row>
    <row r="109" spans="1:3" x14ac:dyDescent="0.3">
      <c r="A109" s="4">
        <v>45094</v>
      </c>
      <c r="B109" s="5" t="s">
        <v>15</v>
      </c>
      <c r="C109">
        <v>16</v>
      </c>
    </row>
    <row r="110" spans="1:3" x14ac:dyDescent="0.3">
      <c r="A110" s="4">
        <v>45095</v>
      </c>
      <c r="B110" s="6" t="s">
        <v>16</v>
      </c>
      <c r="C110">
        <v>17</v>
      </c>
    </row>
    <row r="111" spans="1:3" x14ac:dyDescent="0.3">
      <c r="A111" s="4">
        <v>45096</v>
      </c>
      <c r="B111">
        <v>17</v>
      </c>
      <c r="C111">
        <v>17</v>
      </c>
    </row>
    <row r="112" spans="1:3" x14ac:dyDescent="0.3">
      <c r="A112" s="4">
        <v>45097</v>
      </c>
      <c r="B112">
        <v>17</v>
      </c>
      <c r="C112">
        <v>17</v>
      </c>
    </row>
    <row r="113" spans="1:3" x14ac:dyDescent="0.3">
      <c r="A113" s="4">
        <v>45098</v>
      </c>
      <c r="B113">
        <v>17</v>
      </c>
      <c r="C113">
        <v>17</v>
      </c>
    </row>
    <row r="114" spans="1:3" x14ac:dyDescent="0.3">
      <c r="A114" s="4">
        <v>45099</v>
      </c>
      <c r="B114">
        <v>17</v>
      </c>
      <c r="C114">
        <v>17</v>
      </c>
    </row>
    <row r="115" spans="1:3" x14ac:dyDescent="0.3">
      <c r="A115" s="4">
        <v>45100</v>
      </c>
      <c r="B115">
        <v>17</v>
      </c>
      <c r="C115">
        <v>17</v>
      </c>
    </row>
    <row r="116" spans="1:3" x14ac:dyDescent="0.3">
      <c r="A116" s="4">
        <v>45101</v>
      </c>
      <c r="B116" s="5" t="s">
        <v>15</v>
      </c>
      <c r="C116">
        <v>17</v>
      </c>
    </row>
    <row r="117" spans="1:3" x14ac:dyDescent="0.3">
      <c r="A117" s="4">
        <v>45102</v>
      </c>
      <c r="B117" s="6" t="s">
        <v>16</v>
      </c>
      <c r="C117">
        <v>18</v>
      </c>
    </row>
    <row r="118" spans="1:3" x14ac:dyDescent="0.3">
      <c r="A118" s="4">
        <v>45103</v>
      </c>
      <c r="B118">
        <v>18</v>
      </c>
      <c r="C118">
        <v>18</v>
      </c>
    </row>
    <row r="119" spans="1:3" x14ac:dyDescent="0.3">
      <c r="A119" s="4">
        <v>45104</v>
      </c>
      <c r="B119">
        <v>18</v>
      </c>
      <c r="C119">
        <v>18</v>
      </c>
    </row>
    <row r="120" spans="1:3" x14ac:dyDescent="0.3">
      <c r="A120" s="4">
        <v>45105</v>
      </c>
      <c r="B120">
        <v>18</v>
      </c>
      <c r="C120">
        <v>18</v>
      </c>
    </row>
    <row r="121" spans="1:3" x14ac:dyDescent="0.3">
      <c r="A121" s="4">
        <v>45106</v>
      </c>
      <c r="B121">
        <v>18</v>
      </c>
      <c r="C121">
        <v>18</v>
      </c>
    </row>
    <row r="122" spans="1:3" x14ac:dyDescent="0.3">
      <c r="A122" s="4">
        <v>45107</v>
      </c>
      <c r="B122">
        <v>18</v>
      </c>
      <c r="C122">
        <v>18</v>
      </c>
    </row>
    <row r="123" spans="1:3" x14ac:dyDescent="0.3">
      <c r="A123" s="4">
        <v>45108</v>
      </c>
      <c r="B123" s="5" t="s">
        <v>15</v>
      </c>
      <c r="C123">
        <v>18</v>
      </c>
    </row>
    <row r="124" spans="1:3" x14ac:dyDescent="0.3">
      <c r="A124" s="4">
        <v>45109</v>
      </c>
      <c r="B124" s="6" t="s">
        <v>16</v>
      </c>
      <c r="C124">
        <v>19</v>
      </c>
    </row>
    <row r="125" spans="1:3" x14ac:dyDescent="0.3">
      <c r="A125" s="4">
        <v>45110</v>
      </c>
      <c r="B125">
        <v>19</v>
      </c>
      <c r="C125">
        <v>19</v>
      </c>
    </row>
    <row r="126" spans="1:3" x14ac:dyDescent="0.3">
      <c r="A126" s="4">
        <v>45111</v>
      </c>
      <c r="B126">
        <v>19</v>
      </c>
      <c r="C126">
        <v>19</v>
      </c>
    </row>
    <row r="127" spans="1:3" x14ac:dyDescent="0.3">
      <c r="A127" s="4">
        <v>45112</v>
      </c>
      <c r="B127">
        <v>19</v>
      </c>
      <c r="C127">
        <v>19</v>
      </c>
    </row>
    <row r="128" spans="1:3" x14ac:dyDescent="0.3">
      <c r="A128" s="4">
        <v>45113</v>
      </c>
      <c r="B128">
        <v>19</v>
      </c>
      <c r="C128">
        <v>19</v>
      </c>
    </row>
    <row r="129" spans="1:3" x14ac:dyDescent="0.3">
      <c r="A129" s="4">
        <v>45114</v>
      </c>
      <c r="B129">
        <v>19</v>
      </c>
      <c r="C129">
        <v>19</v>
      </c>
    </row>
    <row r="130" spans="1:3" x14ac:dyDescent="0.3">
      <c r="A130" s="4">
        <v>45115</v>
      </c>
      <c r="B130" s="5" t="s">
        <v>15</v>
      </c>
      <c r="C130">
        <v>19</v>
      </c>
    </row>
    <row r="131" spans="1:3" x14ac:dyDescent="0.3">
      <c r="A131" s="4">
        <v>45116</v>
      </c>
      <c r="B131" s="6" t="s">
        <v>16</v>
      </c>
      <c r="C131">
        <v>20</v>
      </c>
    </row>
    <row r="132" spans="1:3" x14ac:dyDescent="0.3">
      <c r="A132" s="4">
        <v>45117</v>
      </c>
      <c r="B132">
        <v>20</v>
      </c>
      <c r="C132">
        <v>20</v>
      </c>
    </row>
    <row r="133" spans="1:3" x14ac:dyDescent="0.3">
      <c r="A133" s="4">
        <v>45118</v>
      </c>
      <c r="B133">
        <v>20</v>
      </c>
      <c r="C133">
        <v>20</v>
      </c>
    </row>
    <row r="134" spans="1:3" x14ac:dyDescent="0.3">
      <c r="A134" s="4">
        <v>45119</v>
      </c>
      <c r="B134">
        <v>20</v>
      </c>
      <c r="C134">
        <v>20</v>
      </c>
    </row>
    <row r="135" spans="1:3" x14ac:dyDescent="0.3">
      <c r="A135" s="4">
        <v>45120</v>
      </c>
      <c r="B135">
        <v>20</v>
      </c>
      <c r="C135">
        <v>20</v>
      </c>
    </row>
    <row r="136" spans="1:3" x14ac:dyDescent="0.3">
      <c r="A136" s="4">
        <v>45121</v>
      </c>
      <c r="B136">
        <v>20</v>
      </c>
      <c r="C136">
        <v>20</v>
      </c>
    </row>
    <row r="137" spans="1:3" x14ac:dyDescent="0.3">
      <c r="A137" s="4">
        <v>45122</v>
      </c>
      <c r="B137" s="5" t="s">
        <v>15</v>
      </c>
      <c r="C137">
        <v>20</v>
      </c>
    </row>
    <row r="138" spans="1:3" x14ac:dyDescent="0.3">
      <c r="A138" s="4">
        <v>45123</v>
      </c>
      <c r="B138" s="6" t="s">
        <v>16</v>
      </c>
      <c r="C138">
        <v>21</v>
      </c>
    </row>
    <row r="139" spans="1:3" x14ac:dyDescent="0.3">
      <c r="A139" s="4">
        <v>45124</v>
      </c>
      <c r="B139">
        <v>21</v>
      </c>
      <c r="C139">
        <v>21</v>
      </c>
    </row>
    <row r="140" spans="1:3" x14ac:dyDescent="0.3">
      <c r="A140" s="4">
        <v>45125</v>
      </c>
      <c r="B140">
        <v>21</v>
      </c>
      <c r="C140">
        <v>21</v>
      </c>
    </row>
    <row r="141" spans="1:3" x14ac:dyDescent="0.3">
      <c r="A141" s="4">
        <v>45126</v>
      </c>
      <c r="B141">
        <v>21</v>
      </c>
      <c r="C141">
        <v>21</v>
      </c>
    </row>
    <row r="142" spans="1:3" x14ac:dyDescent="0.3">
      <c r="A142" s="4">
        <v>45127</v>
      </c>
      <c r="B142">
        <v>21</v>
      </c>
      <c r="C142">
        <v>21</v>
      </c>
    </row>
    <row r="143" spans="1:3" x14ac:dyDescent="0.3">
      <c r="A143" s="4">
        <v>45128</v>
      </c>
      <c r="B143">
        <v>21</v>
      </c>
      <c r="C143">
        <v>21</v>
      </c>
    </row>
    <row r="144" spans="1:3" x14ac:dyDescent="0.3">
      <c r="A144" s="4">
        <v>45129</v>
      </c>
      <c r="B144" s="5" t="s">
        <v>15</v>
      </c>
      <c r="C144">
        <v>21</v>
      </c>
    </row>
    <row r="145" spans="1:3" x14ac:dyDescent="0.3">
      <c r="A145" s="4">
        <v>45130</v>
      </c>
      <c r="B145" s="6" t="s">
        <v>16</v>
      </c>
      <c r="C145">
        <v>22</v>
      </c>
    </row>
    <row r="146" spans="1:3" x14ac:dyDescent="0.3">
      <c r="A146" s="4">
        <v>45131</v>
      </c>
      <c r="B146">
        <v>22</v>
      </c>
      <c r="C146">
        <v>22</v>
      </c>
    </row>
    <row r="147" spans="1:3" x14ac:dyDescent="0.3">
      <c r="A147" s="4">
        <v>45132</v>
      </c>
      <c r="B147">
        <v>22</v>
      </c>
      <c r="C147">
        <v>22</v>
      </c>
    </row>
    <row r="148" spans="1:3" x14ac:dyDescent="0.3">
      <c r="A148" s="4">
        <v>45133</v>
      </c>
      <c r="B148">
        <v>22</v>
      </c>
      <c r="C148">
        <v>22</v>
      </c>
    </row>
    <row r="149" spans="1:3" x14ac:dyDescent="0.3">
      <c r="A149" s="4">
        <v>45134</v>
      </c>
      <c r="B149">
        <v>22</v>
      </c>
      <c r="C149">
        <v>22</v>
      </c>
    </row>
    <row r="150" spans="1:3" x14ac:dyDescent="0.3">
      <c r="A150" s="4">
        <v>45135</v>
      </c>
      <c r="B150">
        <v>22</v>
      </c>
      <c r="C150">
        <v>22</v>
      </c>
    </row>
    <row r="151" spans="1:3" x14ac:dyDescent="0.3">
      <c r="A151" s="4">
        <v>45136</v>
      </c>
      <c r="B151" s="5" t="s">
        <v>15</v>
      </c>
      <c r="C151">
        <v>22</v>
      </c>
    </row>
    <row r="152" spans="1:3" x14ac:dyDescent="0.3">
      <c r="A152" s="4">
        <v>45137</v>
      </c>
      <c r="B152" s="6" t="s">
        <v>16</v>
      </c>
      <c r="C152">
        <v>23</v>
      </c>
    </row>
    <row r="153" spans="1:3" x14ac:dyDescent="0.3">
      <c r="A153" s="4">
        <v>45138</v>
      </c>
      <c r="B153">
        <v>23</v>
      </c>
      <c r="C153">
        <v>23</v>
      </c>
    </row>
    <row r="154" spans="1:3" x14ac:dyDescent="0.3">
      <c r="A154" s="4">
        <v>45139</v>
      </c>
      <c r="B154">
        <v>23</v>
      </c>
      <c r="C154">
        <v>23</v>
      </c>
    </row>
    <row r="155" spans="1:3" x14ac:dyDescent="0.3">
      <c r="A155" s="4">
        <v>45140</v>
      </c>
      <c r="B155">
        <v>23</v>
      </c>
      <c r="C155">
        <v>23</v>
      </c>
    </row>
    <row r="156" spans="1:3" x14ac:dyDescent="0.3">
      <c r="A156" s="4">
        <v>45141</v>
      </c>
      <c r="B156">
        <v>23</v>
      </c>
      <c r="C156">
        <v>23</v>
      </c>
    </row>
    <row r="157" spans="1:3" x14ac:dyDescent="0.3">
      <c r="A157" s="4">
        <v>45142</v>
      </c>
      <c r="B157">
        <v>23</v>
      </c>
      <c r="C157">
        <v>23</v>
      </c>
    </row>
    <row r="158" spans="1:3" x14ac:dyDescent="0.3">
      <c r="A158" s="4">
        <v>45143</v>
      </c>
      <c r="B158" s="5" t="s">
        <v>15</v>
      </c>
      <c r="C158">
        <v>23</v>
      </c>
    </row>
    <row r="159" spans="1:3" x14ac:dyDescent="0.3">
      <c r="A159" s="4">
        <v>45144</v>
      </c>
      <c r="B159" s="6" t="s">
        <v>16</v>
      </c>
      <c r="C159">
        <v>24</v>
      </c>
    </row>
    <row r="160" spans="1:3" x14ac:dyDescent="0.3">
      <c r="A160" s="4">
        <v>45145</v>
      </c>
      <c r="B160">
        <v>24</v>
      </c>
      <c r="C160">
        <v>24</v>
      </c>
    </row>
    <row r="161" spans="1:3" x14ac:dyDescent="0.3">
      <c r="A161" s="4">
        <v>45146</v>
      </c>
      <c r="B161">
        <v>24</v>
      </c>
      <c r="C161">
        <v>24</v>
      </c>
    </row>
    <row r="162" spans="1:3" x14ac:dyDescent="0.3">
      <c r="A162" s="4">
        <v>45147</v>
      </c>
      <c r="B162">
        <v>24</v>
      </c>
      <c r="C162">
        <v>24</v>
      </c>
    </row>
    <row r="163" spans="1:3" x14ac:dyDescent="0.3">
      <c r="A163" s="4">
        <v>45148</v>
      </c>
      <c r="B163">
        <v>24</v>
      </c>
      <c r="C163">
        <v>24</v>
      </c>
    </row>
    <row r="164" spans="1:3" x14ac:dyDescent="0.3">
      <c r="A164" s="4">
        <v>45149</v>
      </c>
      <c r="B164">
        <v>24</v>
      </c>
      <c r="C164">
        <v>24</v>
      </c>
    </row>
    <row r="165" spans="1:3" x14ac:dyDescent="0.3">
      <c r="A165" s="4">
        <v>45150</v>
      </c>
      <c r="B165" s="5" t="s">
        <v>15</v>
      </c>
      <c r="C165">
        <v>24</v>
      </c>
    </row>
    <row r="166" spans="1:3" x14ac:dyDescent="0.3">
      <c r="A166" s="4">
        <v>45151</v>
      </c>
      <c r="B166" s="6" t="s">
        <v>16</v>
      </c>
      <c r="C166">
        <v>25</v>
      </c>
    </row>
    <row r="167" spans="1:3" x14ac:dyDescent="0.3">
      <c r="A167" s="4">
        <v>45152</v>
      </c>
      <c r="B167">
        <v>25</v>
      </c>
      <c r="C167">
        <v>25</v>
      </c>
    </row>
    <row r="168" spans="1:3" x14ac:dyDescent="0.3">
      <c r="A168" s="4">
        <v>45153</v>
      </c>
      <c r="B168" s="6" t="s">
        <v>33</v>
      </c>
      <c r="C168">
        <v>25</v>
      </c>
    </row>
    <row r="169" spans="1:3" x14ac:dyDescent="0.3">
      <c r="A169" s="4">
        <v>45154</v>
      </c>
      <c r="B169">
        <v>25</v>
      </c>
      <c r="C169">
        <v>25</v>
      </c>
    </row>
    <row r="170" spans="1:3" x14ac:dyDescent="0.3">
      <c r="A170" s="4">
        <v>45155</v>
      </c>
      <c r="B170">
        <v>25</v>
      </c>
      <c r="C170">
        <v>25</v>
      </c>
    </row>
    <row r="171" spans="1:3" x14ac:dyDescent="0.3">
      <c r="A171" s="4">
        <v>45156</v>
      </c>
      <c r="B171">
        <v>25</v>
      </c>
      <c r="C171">
        <v>25</v>
      </c>
    </row>
    <row r="172" spans="1:3" x14ac:dyDescent="0.3">
      <c r="A172" s="4">
        <v>45157</v>
      </c>
      <c r="B172" s="5" t="s">
        <v>15</v>
      </c>
      <c r="C172">
        <v>25</v>
      </c>
    </row>
    <row r="173" spans="1:3" x14ac:dyDescent="0.3">
      <c r="A173" s="4">
        <v>45158</v>
      </c>
      <c r="B173" s="6" t="s">
        <v>16</v>
      </c>
      <c r="C173">
        <v>26</v>
      </c>
    </row>
    <row r="174" spans="1:3" x14ac:dyDescent="0.3">
      <c r="A174" s="4">
        <v>45159</v>
      </c>
      <c r="B174">
        <v>26</v>
      </c>
      <c r="C174">
        <v>26</v>
      </c>
    </row>
    <row r="175" spans="1:3" x14ac:dyDescent="0.3">
      <c r="A175" s="4">
        <v>45160</v>
      </c>
      <c r="B175">
        <v>26</v>
      </c>
      <c r="C175">
        <v>26</v>
      </c>
    </row>
    <row r="176" spans="1:3" x14ac:dyDescent="0.3">
      <c r="A176" s="4">
        <v>45161</v>
      </c>
      <c r="B176">
        <v>26</v>
      </c>
      <c r="C176">
        <v>26</v>
      </c>
    </row>
    <row r="177" spans="1:3" x14ac:dyDescent="0.3">
      <c r="A177" s="4">
        <v>45162</v>
      </c>
      <c r="B177">
        <v>26</v>
      </c>
      <c r="C177">
        <v>26</v>
      </c>
    </row>
    <row r="178" spans="1:3" x14ac:dyDescent="0.3">
      <c r="A178" s="4">
        <v>45163</v>
      </c>
      <c r="B178">
        <v>26</v>
      </c>
      <c r="C178">
        <v>26</v>
      </c>
    </row>
    <row r="179" spans="1:3" x14ac:dyDescent="0.3">
      <c r="A179" s="4">
        <v>45164</v>
      </c>
      <c r="B179" s="5" t="s">
        <v>15</v>
      </c>
      <c r="C179">
        <v>26</v>
      </c>
    </row>
    <row r="180" spans="1:3" x14ac:dyDescent="0.3">
      <c r="A180" s="4">
        <v>45165</v>
      </c>
      <c r="B180" s="6" t="s">
        <v>16</v>
      </c>
      <c r="C180">
        <v>27</v>
      </c>
    </row>
    <row r="181" spans="1:3" x14ac:dyDescent="0.3">
      <c r="A181" s="4">
        <v>45166</v>
      </c>
      <c r="B181">
        <v>27</v>
      </c>
      <c r="C181">
        <v>27</v>
      </c>
    </row>
    <row r="182" spans="1:3" x14ac:dyDescent="0.3">
      <c r="A182" s="4">
        <v>45167</v>
      </c>
      <c r="B182">
        <v>27</v>
      </c>
      <c r="C182">
        <v>27</v>
      </c>
    </row>
    <row r="183" spans="1:3" x14ac:dyDescent="0.3">
      <c r="A183" s="4">
        <v>45168</v>
      </c>
      <c r="B183">
        <v>27</v>
      </c>
      <c r="C183">
        <v>27</v>
      </c>
    </row>
    <row r="184" spans="1:3" x14ac:dyDescent="0.3">
      <c r="A184" s="4">
        <v>45169</v>
      </c>
      <c r="B184">
        <v>27</v>
      </c>
      <c r="C184">
        <v>27</v>
      </c>
    </row>
    <row r="185" spans="1:3" x14ac:dyDescent="0.3">
      <c r="A185" s="4">
        <v>45170</v>
      </c>
      <c r="B185">
        <v>27</v>
      </c>
      <c r="C185">
        <v>27</v>
      </c>
    </row>
    <row r="186" spans="1:3" x14ac:dyDescent="0.3">
      <c r="A186" s="4">
        <v>45171</v>
      </c>
      <c r="B186" s="5" t="s">
        <v>15</v>
      </c>
      <c r="C186">
        <v>27</v>
      </c>
    </row>
    <row r="187" spans="1:3" x14ac:dyDescent="0.3">
      <c r="A187" s="4">
        <v>45172</v>
      </c>
      <c r="B187" s="6" t="s">
        <v>16</v>
      </c>
      <c r="C187">
        <v>28</v>
      </c>
    </row>
    <row r="188" spans="1:3" x14ac:dyDescent="0.3">
      <c r="A188" s="4">
        <v>45173</v>
      </c>
      <c r="B188">
        <v>28</v>
      </c>
      <c r="C188">
        <v>28</v>
      </c>
    </row>
    <row r="189" spans="1:3" x14ac:dyDescent="0.3">
      <c r="A189" s="4">
        <v>45174</v>
      </c>
      <c r="B189">
        <v>28</v>
      </c>
      <c r="C189">
        <v>28</v>
      </c>
    </row>
    <row r="190" spans="1:3" x14ac:dyDescent="0.3">
      <c r="A190" s="4">
        <v>45175</v>
      </c>
      <c r="B190">
        <v>28</v>
      </c>
      <c r="C190">
        <v>28</v>
      </c>
    </row>
    <row r="191" spans="1:3" x14ac:dyDescent="0.3">
      <c r="A191" s="4">
        <v>45176</v>
      </c>
      <c r="B191">
        <v>28</v>
      </c>
      <c r="C191">
        <v>28</v>
      </c>
    </row>
    <row r="192" spans="1:3" x14ac:dyDescent="0.3">
      <c r="A192" s="4">
        <v>45177</v>
      </c>
      <c r="B192">
        <v>28</v>
      </c>
      <c r="C192">
        <v>28</v>
      </c>
    </row>
    <row r="193" spans="1:3" x14ac:dyDescent="0.3">
      <c r="A193" s="4">
        <v>45178</v>
      </c>
      <c r="B193" s="5" t="s">
        <v>15</v>
      </c>
      <c r="C193">
        <v>28</v>
      </c>
    </row>
    <row r="194" spans="1:3" x14ac:dyDescent="0.3">
      <c r="A194" s="4">
        <v>45179</v>
      </c>
      <c r="B194" s="6" t="s">
        <v>16</v>
      </c>
      <c r="C194">
        <v>29</v>
      </c>
    </row>
    <row r="195" spans="1:3" x14ac:dyDescent="0.3">
      <c r="A195" s="4">
        <v>45180</v>
      </c>
      <c r="B195">
        <v>29</v>
      </c>
      <c r="C195">
        <v>29</v>
      </c>
    </row>
    <row r="196" spans="1:3" x14ac:dyDescent="0.3">
      <c r="A196" s="4">
        <v>45181</v>
      </c>
      <c r="B196">
        <v>29</v>
      </c>
      <c r="C196">
        <v>29</v>
      </c>
    </row>
    <row r="197" spans="1:3" x14ac:dyDescent="0.3">
      <c r="A197" s="4">
        <v>45182</v>
      </c>
      <c r="B197">
        <v>29</v>
      </c>
      <c r="C197">
        <v>29</v>
      </c>
    </row>
    <row r="198" spans="1:3" x14ac:dyDescent="0.3">
      <c r="A198" s="4">
        <v>45183</v>
      </c>
      <c r="B198">
        <v>29</v>
      </c>
      <c r="C198">
        <v>29</v>
      </c>
    </row>
    <row r="199" spans="1:3" x14ac:dyDescent="0.3">
      <c r="A199" s="4">
        <v>45184</v>
      </c>
      <c r="B199">
        <v>29</v>
      </c>
      <c r="C199">
        <v>29</v>
      </c>
    </row>
    <row r="200" spans="1:3" x14ac:dyDescent="0.3">
      <c r="A200" s="4">
        <v>45185</v>
      </c>
      <c r="B200" s="5" t="s">
        <v>15</v>
      </c>
      <c r="C200">
        <v>29</v>
      </c>
    </row>
    <row r="201" spans="1:3" x14ac:dyDescent="0.3">
      <c r="A201" s="4">
        <v>45186</v>
      </c>
      <c r="B201" s="6" t="s">
        <v>16</v>
      </c>
      <c r="C201">
        <v>30</v>
      </c>
    </row>
    <row r="202" spans="1:3" x14ac:dyDescent="0.3">
      <c r="A202" s="4">
        <v>45187</v>
      </c>
      <c r="B202">
        <v>30</v>
      </c>
      <c r="C202">
        <v>30</v>
      </c>
    </row>
    <row r="203" spans="1:3" x14ac:dyDescent="0.3">
      <c r="A203" s="4">
        <v>45188</v>
      </c>
      <c r="B203">
        <v>30</v>
      </c>
      <c r="C203">
        <v>30</v>
      </c>
    </row>
    <row r="204" spans="1:3" x14ac:dyDescent="0.3">
      <c r="A204" s="4">
        <v>45189</v>
      </c>
      <c r="B204">
        <v>30</v>
      </c>
      <c r="C204">
        <v>30</v>
      </c>
    </row>
    <row r="205" spans="1:3" x14ac:dyDescent="0.3">
      <c r="A205" s="4">
        <v>45190</v>
      </c>
      <c r="B205">
        <v>30</v>
      </c>
      <c r="C205">
        <v>30</v>
      </c>
    </row>
    <row r="206" spans="1:3" x14ac:dyDescent="0.3">
      <c r="A206" s="4">
        <v>45191</v>
      </c>
      <c r="B206">
        <v>30</v>
      </c>
      <c r="C206">
        <v>30</v>
      </c>
    </row>
    <row r="207" spans="1:3" x14ac:dyDescent="0.3">
      <c r="A207" s="4">
        <v>45192</v>
      </c>
      <c r="B207" s="5" t="s">
        <v>15</v>
      </c>
      <c r="C207">
        <v>30</v>
      </c>
    </row>
    <row r="208" spans="1:3" x14ac:dyDescent="0.3">
      <c r="A208" s="4">
        <v>45193</v>
      </c>
      <c r="B208" s="6" t="s">
        <v>16</v>
      </c>
      <c r="C208">
        <v>31</v>
      </c>
    </row>
    <row r="209" spans="1:3" x14ac:dyDescent="0.3">
      <c r="A209" s="4">
        <v>45194</v>
      </c>
      <c r="B209">
        <v>31</v>
      </c>
      <c r="C209">
        <v>31</v>
      </c>
    </row>
    <row r="210" spans="1:3" x14ac:dyDescent="0.3">
      <c r="A210" s="4">
        <v>45195</v>
      </c>
      <c r="B210">
        <v>31</v>
      </c>
      <c r="C210">
        <v>31</v>
      </c>
    </row>
    <row r="211" spans="1:3" x14ac:dyDescent="0.3">
      <c r="A211" s="4">
        <v>45196</v>
      </c>
      <c r="B211">
        <v>31</v>
      </c>
      <c r="C211">
        <v>31</v>
      </c>
    </row>
    <row r="212" spans="1:3" x14ac:dyDescent="0.3">
      <c r="A212" s="4">
        <v>45197</v>
      </c>
      <c r="B212" s="6" t="s">
        <v>34</v>
      </c>
      <c r="C212">
        <v>31</v>
      </c>
    </row>
    <row r="213" spans="1:3" x14ac:dyDescent="0.3">
      <c r="A213" s="4">
        <v>45198</v>
      </c>
      <c r="B213" s="6" t="s">
        <v>34</v>
      </c>
      <c r="C213">
        <v>31</v>
      </c>
    </row>
    <row r="214" spans="1:3" x14ac:dyDescent="0.3">
      <c r="A214" s="4">
        <v>45199</v>
      </c>
      <c r="B214" s="5" t="s">
        <v>15</v>
      </c>
      <c r="C214">
        <v>31</v>
      </c>
    </row>
    <row r="215" spans="1:3" x14ac:dyDescent="0.3">
      <c r="A215" s="4">
        <v>45200</v>
      </c>
      <c r="B215" s="6" t="s">
        <v>16</v>
      </c>
      <c r="C215">
        <v>32</v>
      </c>
    </row>
    <row r="216" spans="1:3" x14ac:dyDescent="0.3">
      <c r="A216" s="4">
        <v>45201</v>
      </c>
      <c r="B216" s="6" t="s">
        <v>43</v>
      </c>
      <c r="C216">
        <v>32</v>
      </c>
    </row>
    <row r="217" spans="1:3" x14ac:dyDescent="0.3">
      <c r="A217" s="4">
        <v>45202</v>
      </c>
      <c r="B217" s="6" t="s">
        <v>35</v>
      </c>
      <c r="C217">
        <v>32</v>
      </c>
    </row>
    <row r="218" spans="1:3" x14ac:dyDescent="0.3">
      <c r="A218" s="4">
        <v>45203</v>
      </c>
      <c r="B218">
        <v>32</v>
      </c>
      <c r="C218">
        <v>32</v>
      </c>
    </row>
    <row r="219" spans="1:3" x14ac:dyDescent="0.3">
      <c r="A219" s="4">
        <v>45204</v>
      </c>
      <c r="B219">
        <v>32</v>
      </c>
      <c r="C219">
        <v>32</v>
      </c>
    </row>
    <row r="220" spans="1:3" x14ac:dyDescent="0.3">
      <c r="A220" s="4">
        <v>45205</v>
      </c>
      <c r="B220">
        <v>32</v>
      </c>
      <c r="C220">
        <v>32</v>
      </c>
    </row>
    <row r="221" spans="1:3" x14ac:dyDescent="0.3">
      <c r="A221" s="4">
        <v>45206</v>
      </c>
      <c r="B221" s="5" t="s">
        <v>15</v>
      </c>
      <c r="C221">
        <v>32</v>
      </c>
    </row>
    <row r="222" spans="1:3" x14ac:dyDescent="0.3">
      <c r="A222" s="4">
        <v>45207</v>
      </c>
      <c r="B222" s="6" t="s">
        <v>16</v>
      </c>
      <c r="C222">
        <v>33</v>
      </c>
    </row>
    <row r="223" spans="1:3" x14ac:dyDescent="0.3">
      <c r="A223" s="4">
        <v>45208</v>
      </c>
      <c r="B223" s="6" t="s">
        <v>36</v>
      </c>
      <c r="C223">
        <v>33</v>
      </c>
    </row>
    <row r="224" spans="1:3" x14ac:dyDescent="0.3">
      <c r="A224" s="4">
        <v>45209</v>
      </c>
      <c r="B224">
        <v>33</v>
      </c>
      <c r="C224">
        <v>33</v>
      </c>
    </row>
    <row r="225" spans="1:3" x14ac:dyDescent="0.3">
      <c r="A225" s="4">
        <v>45210</v>
      </c>
      <c r="B225">
        <v>33</v>
      </c>
      <c r="C225">
        <v>33</v>
      </c>
    </row>
    <row r="226" spans="1:3" x14ac:dyDescent="0.3">
      <c r="A226" s="4">
        <v>45211</v>
      </c>
      <c r="B226">
        <v>33</v>
      </c>
      <c r="C226">
        <v>33</v>
      </c>
    </row>
    <row r="227" spans="1:3" x14ac:dyDescent="0.3">
      <c r="A227" s="4">
        <v>45212</v>
      </c>
      <c r="B227">
        <v>33</v>
      </c>
      <c r="C227">
        <v>33</v>
      </c>
    </row>
    <row r="228" spans="1:3" x14ac:dyDescent="0.3">
      <c r="A228" s="4">
        <v>45213</v>
      </c>
      <c r="B228" s="5" t="s">
        <v>15</v>
      </c>
      <c r="C228">
        <v>33</v>
      </c>
    </row>
    <row r="229" spans="1:3" x14ac:dyDescent="0.3">
      <c r="A229" s="4">
        <v>45214</v>
      </c>
      <c r="B229" s="6" t="s">
        <v>16</v>
      </c>
      <c r="C229">
        <v>34</v>
      </c>
    </row>
    <row r="230" spans="1:3" x14ac:dyDescent="0.3">
      <c r="A230" s="4">
        <v>45215</v>
      </c>
      <c r="B230">
        <v>34</v>
      </c>
      <c r="C230">
        <v>34</v>
      </c>
    </row>
    <row r="231" spans="1:3" x14ac:dyDescent="0.3">
      <c r="A231" s="4">
        <v>45216</v>
      </c>
      <c r="B231">
        <v>34</v>
      </c>
      <c r="C231">
        <v>34</v>
      </c>
    </row>
    <row r="232" spans="1:3" x14ac:dyDescent="0.3">
      <c r="A232" s="4">
        <v>45217</v>
      </c>
      <c r="B232">
        <v>34</v>
      </c>
      <c r="C232">
        <v>34</v>
      </c>
    </row>
    <row r="233" spans="1:3" x14ac:dyDescent="0.3">
      <c r="A233" s="4">
        <v>45218</v>
      </c>
      <c r="B233">
        <v>34</v>
      </c>
      <c r="C233">
        <v>34</v>
      </c>
    </row>
    <row r="234" spans="1:3" x14ac:dyDescent="0.3">
      <c r="A234" s="4">
        <v>45219</v>
      </c>
      <c r="B234">
        <v>34</v>
      </c>
      <c r="C234">
        <v>34</v>
      </c>
    </row>
    <row r="235" spans="1:3" x14ac:dyDescent="0.3">
      <c r="A235" s="4">
        <v>45220</v>
      </c>
      <c r="B235" s="5" t="s">
        <v>15</v>
      </c>
      <c r="C235">
        <v>34</v>
      </c>
    </row>
    <row r="236" spans="1:3" x14ac:dyDescent="0.3">
      <c r="A236" s="4">
        <v>45221</v>
      </c>
      <c r="B236" s="6" t="s">
        <v>16</v>
      </c>
      <c r="C236">
        <v>35</v>
      </c>
    </row>
    <row r="237" spans="1:3" x14ac:dyDescent="0.3">
      <c r="A237" s="4">
        <v>45222</v>
      </c>
      <c r="B237">
        <v>35</v>
      </c>
      <c r="C237">
        <v>35</v>
      </c>
    </row>
    <row r="238" spans="1:3" x14ac:dyDescent="0.3">
      <c r="A238" s="4">
        <v>45223</v>
      </c>
      <c r="B238">
        <v>35</v>
      </c>
      <c r="C238">
        <v>35</v>
      </c>
    </row>
    <row r="239" spans="1:3" x14ac:dyDescent="0.3">
      <c r="A239" s="4">
        <v>45224</v>
      </c>
      <c r="B239">
        <v>35</v>
      </c>
      <c r="C239">
        <v>35</v>
      </c>
    </row>
    <row r="240" spans="1:3" x14ac:dyDescent="0.3">
      <c r="A240" s="4">
        <v>45225</v>
      </c>
      <c r="B240">
        <v>35</v>
      </c>
      <c r="C240">
        <v>35</v>
      </c>
    </row>
    <row r="241" spans="1:3" x14ac:dyDescent="0.3">
      <c r="A241" s="4">
        <v>45226</v>
      </c>
      <c r="B241">
        <v>35</v>
      </c>
      <c r="C241">
        <v>35</v>
      </c>
    </row>
    <row r="242" spans="1:3" x14ac:dyDescent="0.3">
      <c r="A242" s="4">
        <v>45227</v>
      </c>
      <c r="B242" s="5" t="s">
        <v>15</v>
      </c>
      <c r="C242">
        <v>35</v>
      </c>
    </row>
    <row r="243" spans="1:3" x14ac:dyDescent="0.3">
      <c r="A243" s="4">
        <v>45228</v>
      </c>
      <c r="B243" s="6" t="s">
        <v>16</v>
      </c>
      <c r="C243">
        <v>36</v>
      </c>
    </row>
    <row r="244" spans="1:3" x14ac:dyDescent="0.3">
      <c r="A244" s="4">
        <v>45229</v>
      </c>
      <c r="B244">
        <v>36</v>
      </c>
      <c r="C244">
        <v>36</v>
      </c>
    </row>
    <row r="245" spans="1:3" x14ac:dyDescent="0.3">
      <c r="A245" s="4">
        <v>45230</v>
      </c>
      <c r="B245">
        <v>36</v>
      </c>
      <c r="C245">
        <v>36</v>
      </c>
    </row>
    <row r="246" spans="1:3" x14ac:dyDescent="0.3">
      <c r="A246" s="4">
        <v>45231</v>
      </c>
      <c r="B246">
        <v>36</v>
      </c>
      <c r="C246">
        <v>36</v>
      </c>
    </row>
    <row r="247" spans="1:3" x14ac:dyDescent="0.3">
      <c r="A247" s="4">
        <v>45232</v>
      </c>
      <c r="B247">
        <v>36</v>
      </c>
      <c r="C247">
        <v>36</v>
      </c>
    </row>
    <row r="248" spans="1:3" x14ac:dyDescent="0.3">
      <c r="A248" s="4">
        <v>45233</v>
      </c>
      <c r="B248">
        <v>36</v>
      </c>
      <c r="C248">
        <v>36</v>
      </c>
    </row>
    <row r="249" spans="1:3" x14ac:dyDescent="0.3">
      <c r="A249" s="4">
        <v>45234</v>
      </c>
      <c r="B249" s="5" t="s">
        <v>15</v>
      </c>
      <c r="C249">
        <v>36</v>
      </c>
    </row>
    <row r="250" spans="1:3" x14ac:dyDescent="0.3">
      <c r="A250" s="4">
        <v>45235</v>
      </c>
      <c r="B250" s="6" t="s">
        <v>16</v>
      </c>
      <c r="C250">
        <v>37</v>
      </c>
    </row>
    <row r="251" spans="1:3" x14ac:dyDescent="0.3">
      <c r="A251" s="4">
        <v>45236</v>
      </c>
      <c r="B251">
        <v>37</v>
      </c>
      <c r="C251">
        <v>37</v>
      </c>
    </row>
    <row r="252" spans="1:3" x14ac:dyDescent="0.3">
      <c r="A252" s="4">
        <v>45237</v>
      </c>
      <c r="B252">
        <v>37</v>
      </c>
      <c r="C252">
        <v>37</v>
      </c>
    </row>
    <row r="253" spans="1:3" x14ac:dyDescent="0.3">
      <c r="A253" s="4">
        <v>45238</v>
      </c>
      <c r="B253">
        <v>37</v>
      </c>
      <c r="C253">
        <v>37</v>
      </c>
    </row>
    <row r="254" spans="1:3" x14ac:dyDescent="0.3">
      <c r="A254" s="4">
        <v>45239</v>
      </c>
      <c r="B254">
        <v>37</v>
      </c>
      <c r="C254">
        <v>37</v>
      </c>
    </row>
    <row r="255" spans="1:3" x14ac:dyDescent="0.3">
      <c r="A255" s="4">
        <v>45240</v>
      </c>
      <c r="B255">
        <v>37</v>
      </c>
      <c r="C255">
        <v>37</v>
      </c>
    </row>
    <row r="256" spans="1:3" x14ac:dyDescent="0.3">
      <c r="A256" s="4">
        <v>45241</v>
      </c>
      <c r="B256" s="5" t="s">
        <v>15</v>
      </c>
      <c r="C256">
        <v>37</v>
      </c>
    </row>
    <row r="257" spans="1:3" x14ac:dyDescent="0.3">
      <c r="A257" s="4">
        <v>45242</v>
      </c>
      <c r="B257" s="6" t="s">
        <v>16</v>
      </c>
      <c r="C257">
        <v>38</v>
      </c>
    </row>
    <row r="258" spans="1:3" x14ac:dyDescent="0.3">
      <c r="A258" s="4">
        <v>45243</v>
      </c>
      <c r="B258">
        <v>38</v>
      </c>
      <c r="C258">
        <v>38</v>
      </c>
    </row>
    <row r="259" spans="1:3" x14ac:dyDescent="0.3">
      <c r="A259" s="4">
        <v>45244</v>
      </c>
      <c r="B259">
        <v>38</v>
      </c>
      <c r="C259">
        <v>38</v>
      </c>
    </row>
    <row r="260" spans="1:3" x14ac:dyDescent="0.3">
      <c r="A260" s="4">
        <v>45245</v>
      </c>
      <c r="B260">
        <v>38</v>
      </c>
      <c r="C260">
        <v>38</v>
      </c>
    </row>
    <row r="261" spans="1:3" x14ac:dyDescent="0.3">
      <c r="A261" s="4">
        <v>45246</v>
      </c>
      <c r="B261">
        <v>38</v>
      </c>
      <c r="C261">
        <v>38</v>
      </c>
    </row>
    <row r="262" spans="1:3" x14ac:dyDescent="0.3">
      <c r="A262" s="4">
        <v>45247</v>
      </c>
      <c r="B262">
        <v>38</v>
      </c>
      <c r="C262">
        <v>38</v>
      </c>
    </row>
    <row r="263" spans="1:3" x14ac:dyDescent="0.3">
      <c r="A263" s="4">
        <v>45248</v>
      </c>
      <c r="B263" s="5" t="s">
        <v>15</v>
      </c>
      <c r="C263">
        <v>38</v>
      </c>
    </row>
    <row r="264" spans="1:3" x14ac:dyDescent="0.3">
      <c r="A264" s="4">
        <v>45249</v>
      </c>
      <c r="B264" s="6" t="s">
        <v>16</v>
      </c>
      <c r="C264">
        <v>39</v>
      </c>
    </row>
    <row r="265" spans="1:3" x14ac:dyDescent="0.3">
      <c r="A265" s="4">
        <v>45250</v>
      </c>
      <c r="B265">
        <v>39</v>
      </c>
      <c r="C265">
        <v>39</v>
      </c>
    </row>
    <row r="266" spans="1:3" x14ac:dyDescent="0.3">
      <c r="A266" s="4">
        <v>45251</v>
      </c>
      <c r="B266">
        <v>39</v>
      </c>
      <c r="C266">
        <v>39</v>
      </c>
    </row>
    <row r="267" spans="1:3" x14ac:dyDescent="0.3">
      <c r="A267" s="4">
        <v>45252</v>
      </c>
      <c r="B267">
        <v>39</v>
      </c>
      <c r="C267">
        <v>39</v>
      </c>
    </row>
    <row r="268" spans="1:3" x14ac:dyDescent="0.3">
      <c r="A268" s="4">
        <v>45253</v>
      </c>
      <c r="B268">
        <v>39</v>
      </c>
      <c r="C268">
        <v>39</v>
      </c>
    </row>
    <row r="269" spans="1:3" x14ac:dyDescent="0.3">
      <c r="A269" s="4">
        <v>45254</v>
      </c>
      <c r="B269">
        <v>39</v>
      </c>
      <c r="C269">
        <v>39</v>
      </c>
    </row>
    <row r="270" spans="1:3" x14ac:dyDescent="0.3">
      <c r="A270" s="4">
        <v>45255</v>
      </c>
      <c r="B270" s="5" t="s">
        <v>15</v>
      </c>
      <c r="C270">
        <v>39</v>
      </c>
    </row>
    <row r="271" spans="1:3" x14ac:dyDescent="0.3">
      <c r="A271" s="4">
        <v>45256</v>
      </c>
      <c r="B271" s="6" t="s">
        <v>16</v>
      </c>
      <c r="C271">
        <v>40</v>
      </c>
    </row>
    <row r="272" spans="1:3" x14ac:dyDescent="0.3">
      <c r="A272" s="4">
        <v>45257</v>
      </c>
      <c r="B272">
        <v>40</v>
      </c>
      <c r="C272">
        <v>40</v>
      </c>
    </row>
    <row r="273" spans="1:3" x14ac:dyDescent="0.3">
      <c r="A273" s="4">
        <v>45258</v>
      </c>
      <c r="B273">
        <v>40</v>
      </c>
      <c r="C273">
        <v>40</v>
      </c>
    </row>
    <row r="274" spans="1:3" x14ac:dyDescent="0.3">
      <c r="A274" s="4">
        <v>45259</v>
      </c>
      <c r="B274">
        <v>40</v>
      </c>
      <c r="C274">
        <v>40</v>
      </c>
    </row>
    <row r="275" spans="1:3" x14ac:dyDescent="0.3">
      <c r="A275" s="4">
        <v>45260</v>
      </c>
      <c r="B275">
        <v>40</v>
      </c>
      <c r="C275">
        <v>40</v>
      </c>
    </row>
    <row r="276" spans="1:3" x14ac:dyDescent="0.3">
      <c r="A276" s="4">
        <v>45261</v>
      </c>
      <c r="B276">
        <v>40</v>
      </c>
      <c r="C276">
        <v>40</v>
      </c>
    </row>
    <row r="277" spans="1:3" x14ac:dyDescent="0.3">
      <c r="A277" s="4">
        <v>45262</v>
      </c>
      <c r="B277" s="5" t="s">
        <v>15</v>
      </c>
      <c r="C277">
        <v>40</v>
      </c>
    </row>
    <row r="278" spans="1:3" x14ac:dyDescent="0.3">
      <c r="A278" s="4">
        <v>45263</v>
      </c>
      <c r="B278" s="6" t="s">
        <v>16</v>
      </c>
      <c r="C278">
        <v>41</v>
      </c>
    </row>
    <row r="279" spans="1:3" x14ac:dyDescent="0.3">
      <c r="A279" s="4">
        <v>45264</v>
      </c>
      <c r="B279">
        <v>41</v>
      </c>
      <c r="C279">
        <v>41</v>
      </c>
    </row>
    <row r="280" spans="1:3" x14ac:dyDescent="0.3">
      <c r="A280" s="4">
        <v>45265</v>
      </c>
      <c r="B280">
        <v>41</v>
      </c>
      <c r="C280">
        <v>41</v>
      </c>
    </row>
    <row r="281" spans="1:3" x14ac:dyDescent="0.3">
      <c r="A281" s="4">
        <v>45266</v>
      </c>
      <c r="B281">
        <v>41</v>
      </c>
      <c r="C281">
        <v>41</v>
      </c>
    </row>
    <row r="282" spans="1:3" x14ac:dyDescent="0.3">
      <c r="A282" s="4">
        <v>45267</v>
      </c>
      <c r="B282">
        <v>41</v>
      </c>
      <c r="C282">
        <v>41</v>
      </c>
    </row>
    <row r="283" spans="1:3" x14ac:dyDescent="0.3">
      <c r="A283" s="4">
        <v>45268</v>
      </c>
      <c r="B283">
        <v>41</v>
      </c>
      <c r="C283">
        <v>41</v>
      </c>
    </row>
    <row r="284" spans="1:3" x14ac:dyDescent="0.3">
      <c r="A284" s="4">
        <v>45269</v>
      </c>
      <c r="B284" s="5" t="s">
        <v>15</v>
      </c>
      <c r="C284">
        <v>41</v>
      </c>
    </row>
    <row r="285" spans="1:3" x14ac:dyDescent="0.3">
      <c r="A285" s="4">
        <v>45270</v>
      </c>
      <c r="B285" s="6" t="s">
        <v>16</v>
      </c>
      <c r="C285">
        <v>42</v>
      </c>
    </row>
    <row r="286" spans="1:3" x14ac:dyDescent="0.3">
      <c r="A286" s="4">
        <v>45271</v>
      </c>
      <c r="B286">
        <v>42</v>
      </c>
      <c r="C286">
        <v>42</v>
      </c>
    </row>
    <row r="287" spans="1:3" x14ac:dyDescent="0.3">
      <c r="A287" s="4">
        <v>45272</v>
      </c>
      <c r="B287">
        <v>42</v>
      </c>
      <c r="C287">
        <v>42</v>
      </c>
    </row>
    <row r="288" spans="1:3" x14ac:dyDescent="0.3">
      <c r="A288" s="4">
        <v>45273</v>
      </c>
      <c r="B288">
        <v>42</v>
      </c>
      <c r="C288">
        <v>42</v>
      </c>
    </row>
    <row r="289" spans="1:3" x14ac:dyDescent="0.3">
      <c r="A289" s="4">
        <v>45274</v>
      </c>
      <c r="B289">
        <v>42</v>
      </c>
      <c r="C289">
        <v>42</v>
      </c>
    </row>
    <row r="290" spans="1:3" x14ac:dyDescent="0.3">
      <c r="A290" s="4">
        <v>45275</v>
      </c>
      <c r="B290">
        <v>42</v>
      </c>
      <c r="C290">
        <v>42</v>
      </c>
    </row>
    <row r="291" spans="1:3" x14ac:dyDescent="0.3">
      <c r="A291" s="4">
        <v>45276</v>
      </c>
      <c r="B291" s="5" t="s">
        <v>15</v>
      </c>
      <c r="C291">
        <v>42</v>
      </c>
    </row>
    <row r="292" spans="1:3" x14ac:dyDescent="0.3">
      <c r="A292" s="4">
        <v>45277</v>
      </c>
      <c r="B292" s="6" t="s">
        <v>16</v>
      </c>
      <c r="C292">
        <v>43</v>
      </c>
    </row>
    <row r="293" spans="1:3" x14ac:dyDescent="0.3">
      <c r="A293" s="4">
        <v>45278</v>
      </c>
      <c r="B293">
        <v>43</v>
      </c>
      <c r="C293">
        <v>43</v>
      </c>
    </row>
    <row r="294" spans="1:3" x14ac:dyDescent="0.3">
      <c r="A294" s="4">
        <v>45279</v>
      </c>
      <c r="B294">
        <v>43</v>
      </c>
      <c r="C294">
        <v>43</v>
      </c>
    </row>
    <row r="295" spans="1:3" x14ac:dyDescent="0.3">
      <c r="A295" s="4">
        <v>45280</v>
      </c>
      <c r="B295">
        <v>43</v>
      </c>
      <c r="C295">
        <v>43</v>
      </c>
    </row>
    <row r="296" spans="1:3" x14ac:dyDescent="0.3">
      <c r="A296" s="4">
        <v>45281</v>
      </c>
      <c r="B296">
        <v>43</v>
      </c>
      <c r="C296">
        <v>43</v>
      </c>
    </row>
    <row r="297" spans="1:3" x14ac:dyDescent="0.3">
      <c r="A297" s="4">
        <v>45282</v>
      </c>
      <c r="B297">
        <v>43</v>
      </c>
      <c r="C297">
        <v>43</v>
      </c>
    </row>
    <row r="298" spans="1:3" x14ac:dyDescent="0.3">
      <c r="A298" s="4">
        <v>45283</v>
      </c>
      <c r="B298" s="5" t="s">
        <v>15</v>
      </c>
      <c r="C298">
        <v>43</v>
      </c>
    </row>
    <row r="299" spans="1:3" x14ac:dyDescent="0.3">
      <c r="A299" s="4">
        <v>45284</v>
      </c>
      <c r="B299" s="6" t="s">
        <v>16</v>
      </c>
      <c r="C299">
        <v>44</v>
      </c>
    </row>
    <row r="300" spans="1:3" x14ac:dyDescent="0.3">
      <c r="A300" s="4">
        <v>45285</v>
      </c>
      <c r="B300" s="6" t="s">
        <v>37</v>
      </c>
      <c r="C300">
        <v>44</v>
      </c>
    </row>
    <row r="301" spans="1:3" x14ac:dyDescent="0.3">
      <c r="A301" s="4">
        <v>45286</v>
      </c>
      <c r="B301">
        <v>44</v>
      </c>
      <c r="C301">
        <v>44</v>
      </c>
    </row>
    <row r="302" spans="1:3" x14ac:dyDescent="0.3">
      <c r="A302" s="4">
        <v>45287</v>
      </c>
      <c r="B302">
        <v>44</v>
      </c>
      <c r="C302">
        <v>44</v>
      </c>
    </row>
    <row r="303" spans="1:3" x14ac:dyDescent="0.3">
      <c r="A303" s="4">
        <v>45288</v>
      </c>
      <c r="B303">
        <v>44</v>
      </c>
      <c r="C303">
        <v>44</v>
      </c>
    </row>
    <row r="304" spans="1:3" x14ac:dyDescent="0.3">
      <c r="A304" s="4">
        <v>45289</v>
      </c>
      <c r="B304">
        <v>44</v>
      </c>
      <c r="C304">
        <v>44</v>
      </c>
    </row>
    <row r="305" spans="1:3" x14ac:dyDescent="0.3">
      <c r="A305" s="4">
        <v>45290</v>
      </c>
      <c r="B305" s="5" t="s">
        <v>15</v>
      </c>
      <c r="C305">
        <v>44</v>
      </c>
    </row>
    <row r="306" spans="1:3" x14ac:dyDescent="0.3">
      <c r="A306" s="4">
        <v>45291</v>
      </c>
      <c r="B306" s="6" t="s">
        <v>16</v>
      </c>
      <c r="C306">
        <v>45</v>
      </c>
    </row>
    <row r="307" spans="1:3" x14ac:dyDescent="0.3">
      <c r="A307" s="4">
        <v>45292</v>
      </c>
      <c r="B307" s="6" t="s">
        <v>38</v>
      </c>
      <c r="C307">
        <v>45</v>
      </c>
    </row>
    <row r="308" spans="1:3" x14ac:dyDescent="0.3">
      <c r="A308" s="4">
        <v>45293</v>
      </c>
      <c r="B308">
        <v>45</v>
      </c>
      <c r="C308">
        <v>45</v>
      </c>
    </row>
    <row r="309" spans="1:3" x14ac:dyDescent="0.3">
      <c r="A309" s="4">
        <v>45294</v>
      </c>
      <c r="B309">
        <v>45</v>
      </c>
      <c r="C309">
        <v>45</v>
      </c>
    </row>
    <row r="310" spans="1:3" x14ac:dyDescent="0.3">
      <c r="A310" s="4">
        <v>45295</v>
      </c>
      <c r="B310">
        <v>45</v>
      </c>
      <c r="C310">
        <v>45</v>
      </c>
    </row>
    <row r="311" spans="1:3" x14ac:dyDescent="0.3">
      <c r="A311" s="4">
        <v>45296</v>
      </c>
      <c r="B311">
        <v>45</v>
      </c>
      <c r="C311">
        <v>45</v>
      </c>
    </row>
    <row r="312" spans="1:3" x14ac:dyDescent="0.3">
      <c r="A312" s="4">
        <v>45297</v>
      </c>
      <c r="B312" s="5" t="s">
        <v>15</v>
      </c>
      <c r="C312">
        <v>45</v>
      </c>
    </row>
    <row r="313" spans="1:3" x14ac:dyDescent="0.3">
      <c r="A313" s="4">
        <v>45298</v>
      </c>
      <c r="B313" s="6" t="s">
        <v>16</v>
      </c>
      <c r="C313">
        <v>46</v>
      </c>
    </row>
    <row r="314" spans="1:3" x14ac:dyDescent="0.3">
      <c r="A314" s="4">
        <v>45299</v>
      </c>
      <c r="B314">
        <v>46</v>
      </c>
      <c r="C314">
        <v>46</v>
      </c>
    </row>
    <row r="315" spans="1:3" x14ac:dyDescent="0.3">
      <c r="A315" s="4">
        <v>45300</v>
      </c>
      <c r="B315">
        <v>46</v>
      </c>
      <c r="C315">
        <v>46</v>
      </c>
    </row>
    <row r="316" spans="1:3" x14ac:dyDescent="0.3">
      <c r="A316" s="4">
        <v>45301</v>
      </c>
      <c r="B316">
        <v>46</v>
      </c>
      <c r="C316">
        <v>46</v>
      </c>
    </row>
    <row r="317" spans="1:3" x14ac:dyDescent="0.3">
      <c r="A317" s="4">
        <v>45302</v>
      </c>
      <c r="B317">
        <v>46</v>
      </c>
      <c r="C317">
        <v>46</v>
      </c>
    </row>
    <row r="318" spans="1:3" x14ac:dyDescent="0.3">
      <c r="A318" s="4">
        <v>45303</v>
      </c>
      <c r="B318">
        <v>46</v>
      </c>
      <c r="C318">
        <v>46</v>
      </c>
    </row>
    <row r="319" spans="1:3" x14ac:dyDescent="0.3">
      <c r="A319" s="4">
        <v>45304</v>
      </c>
      <c r="B319" s="5" t="s">
        <v>15</v>
      </c>
      <c r="C319">
        <v>46</v>
      </c>
    </row>
    <row r="320" spans="1:3" x14ac:dyDescent="0.3">
      <c r="A320" s="4">
        <v>45305</v>
      </c>
      <c r="B320" s="6" t="s">
        <v>16</v>
      </c>
      <c r="C320">
        <v>47</v>
      </c>
    </row>
    <row r="321" spans="1:3" x14ac:dyDescent="0.3">
      <c r="A321" s="4">
        <v>45306</v>
      </c>
      <c r="B321">
        <v>47</v>
      </c>
      <c r="C321">
        <v>47</v>
      </c>
    </row>
    <row r="322" spans="1:3" x14ac:dyDescent="0.3">
      <c r="A322" s="4">
        <v>45307</v>
      </c>
      <c r="B322">
        <v>47</v>
      </c>
      <c r="C322">
        <v>47</v>
      </c>
    </row>
    <row r="323" spans="1:3" x14ac:dyDescent="0.3">
      <c r="A323" s="4">
        <v>45308</v>
      </c>
      <c r="B323">
        <v>47</v>
      </c>
      <c r="C323">
        <v>47</v>
      </c>
    </row>
    <row r="324" spans="1:3" x14ac:dyDescent="0.3">
      <c r="A324" s="4">
        <v>45309</v>
      </c>
      <c r="B324">
        <v>47</v>
      </c>
      <c r="C324">
        <v>47</v>
      </c>
    </row>
    <row r="325" spans="1:3" x14ac:dyDescent="0.3">
      <c r="A325" s="4">
        <v>45310</v>
      </c>
      <c r="B325">
        <v>47</v>
      </c>
      <c r="C325">
        <v>47</v>
      </c>
    </row>
    <row r="326" spans="1:3" x14ac:dyDescent="0.3">
      <c r="A326" s="4">
        <v>45311</v>
      </c>
      <c r="B326" s="5" t="s">
        <v>15</v>
      </c>
      <c r="C326">
        <v>47</v>
      </c>
    </row>
    <row r="327" spans="1:3" x14ac:dyDescent="0.3">
      <c r="A327" s="4">
        <v>45312</v>
      </c>
      <c r="B327" s="6" t="s">
        <v>16</v>
      </c>
      <c r="C327">
        <v>48</v>
      </c>
    </row>
    <row r="328" spans="1:3" x14ac:dyDescent="0.3">
      <c r="A328" s="4">
        <v>45313</v>
      </c>
      <c r="B328">
        <v>48</v>
      </c>
      <c r="C328">
        <v>48</v>
      </c>
    </row>
    <row r="329" spans="1:3" x14ac:dyDescent="0.3">
      <c r="A329" s="4">
        <v>45314</v>
      </c>
      <c r="B329">
        <v>48</v>
      </c>
      <c r="C329">
        <v>48</v>
      </c>
    </row>
    <row r="330" spans="1:3" x14ac:dyDescent="0.3">
      <c r="A330" s="4">
        <v>45315</v>
      </c>
      <c r="B330">
        <v>48</v>
      </c>
      <c r="C330">
        <v>48</v>
      </c>
    </row>
    <row r="331" spans="1:3" x14ac:dyDescent="0.3">
      <c r="A331" s="4">
        <v>45316</v>
      </c>
      <c r="B331">
        <v>48</v>
      </c>
      <c r="C331">
        <v>48</v>
      </c>
    </row>
    <row r="332" spans="1:3" x14ac:dyDescent="0.3">
      <c r="A332" s="4">
        <v>45317</v>
      </c>
      <c r="B332">
        <v>48</v>
      </c>
      <c r="C332">
        <v>48</v>
      </c>
    </row>
    <row r="333" spans="1:3" x14ac:dyDescent="0.3">
      <c r="A333" s="4">
        <v>45318</v>
      </c>
      <c r="B333" s="5" t="s">
        <v>15</v>
      </c>
      <c r="C333">
        <v>48</v>
      </c>
    </row>
    <row r="334" spans="1:3" x14ac:dyDescent="0.3">
      <c r="A334" s="4">
        <v>45319</v>
      </c>
      <c r="B334" s="6" t="s">
        <v>16</v>
      </c>
      <c r="C334">
        <v>49</v>
      </c>
    </row>
    <row r="335" spans="1:3" x14ac:dyDescent="0.3">
      <c r="A335" s="4">
        <v>45320</v>
      </c>
      <c r="B335">
        <v>49</v>
      </c>
      <c r="C335">
        <v>49</v>
      </c>
    </row>
    <row r="336" spans="1:3" x14ac:dyDescent="0.3">
      <c r="A336" s="4">
        <v>45321</v>
      </c>
      <c r="B336">
        <v>49</v>
      </c>
      <c r="C336">
        <v>49</v>
      </c>
    </row>
    <row r="337" spans="1:3" x14ac:dyDescent="0.3">
      <c r="A337" s="4">
        <v>45322</v>
      </c>
      <c r="B337">
        <v>49</v>
      </c>
      <c r="C337">
        <v>49</v>
      </c>
    </row>
    <row r="338" spans="1:3" x14ac:dyDescent="0.3">
      <c r="A338" s="4">
        <v>45323</v>
      </c>
      <c r="B338">
        <v>49</v>
      </c>
      <c r="C338">
        <v>49</v>
      </c>
    </row>
    <row r="339" spans="1:3" x14ac:dyDescent="0.3">
      <c r="A339" s="4">
        <v>45324</v>
      </c>
      <c r="B339">
        <v>49</v>
      </c>
      <c r="C339">
        <v>49</v>
      </c>
    </row>
    <row r="340" spans="1:3" x14ac:dyDescent="0.3">
      <c r="A340" s="4">
        <v>45325</v>
      </c>
      <c r="B340" s="5" t="s">
        <v>15</v>
      </c>
      <c r="C340">
        <v>49</v>
      </c>
    </row>
    <row r="341" spans="1:3" x14ac:dyDescent="0.3">
      <c r="A341" s="4">
        <v>45326</v>
      </c>
      <c r="B341" s="6" t="s">
        <v>16</v>
      </c>
      <c r="C341">
        <v>50</v>
      </c>
    </row>
    <row r="342" spans="1:3" x14ac:dyDescent="0.3">
      <c r="A342" s="4">
        <v>45327</v>
      </c>
      <c r="B342">
        <v>50</v>
      </c>
      <c r="C342">
        <v>50</v>
      </c>
    </row>
    <row r="343" spans="1:3" x14ac:dyDescent="0.3">
      <c r="A343" s="4">
        <v>45328</v>
      </c>
      <c r="B343">
        <v>50</v>
      </c>
      <c r="C343">
        <v>50</v>
      </c>
    </row>
    <row r="344" spans="1:3" x14ac:dyDescent="0.3">
      <c r="A344" s="4">
        <v>45329</v>
      </c>
      <c r="B344">
        <v>50</v>
      </c>
      <c r="C344">
        <v>50</v>
      </c>
    </row>
    <row r="345" spans="1:3" x14ac:dyDescent="0.3">
      <c r="A345" s="4">
        <v>45330</v>
      </c>
      <c r="B345">
        <v>50</v>
      </c>
      <c r="C345">
        <v>50</v>
      </c>
    </row>
    <row r="346" spans="1:3" x14ac:dyDescent="0.3">
      <c r="A346" s="4">
        <v>45331</v>
      </c>
      <c r="B346" s="6" t="s">
        <v>40</v>
      </c>
      <c r="C346">
        <v>50</v>
      </c>
    </row>
    <row r="347" spans="1:3" x14ac:dyDescent="0.3">
      <c r="A347" s="4">
        <v>45332</v>
      </c>
      <c r="B347" s="5" t="s">
        <v>15</v>
      </c>
      <c r="C347">
        <v>50</v>
      </c>
    </row>
    <row r="348" spans="1:3" x14ac:dyDescent="0.3">
      <c r="A348" s="4">
        <v>45333</v>
      </c>
      <c r="B348" s="6" t="s">
        <v>16</v>
      </c>
      <c r="C348">
        <v>51</v>
      </c>
    </row>
    <row r="349" spans="1:3" x14ac:dyDescent="0.3">
      <c r="A349" s="4">
        <v>45334</v>
      </c>
      <c r="B349" s="6" t="s">
        <v>39</v>
      </c>
      <c r="C349">
        <v>51</v>
      </c>
    </row>
    <row r="350" spans="1:3" x14ac:dyDescent="0.3">
      <c r="A350" s="4">
        <v>45335</v>
      </c>
      <c r="B350">
        <v>51</v>
      </c>
      <c r="C350">
        <v>51</v>
      </c>
    </row>
    <row r="351" spans="1:3" x14ac:dyDescent="0.3">
      <c r="A351" s="4">
        <v>45336</v>
      </c>
      <c r="B351">
        <v>51</v>
      </c>
      <c r="C351">
        <v>51</v>
      </c>
    </row>
    <row r="352" spans="1:3" x14ac:dyDescent="0.3">
      <c r="A352" s="4">
        <v>45337</v>
      </c>
      <c r="B352">
        <v>51</v>
      </c>
      <c r="C352">
        <v>51</v>
      </c>
    </row>
    <row r="353" spans="1:3" x14ac:dyDescent="0.3">
      <c r="A353" s="4">
        <v>45338</v>
      </c>
      <c r="B353">
        <v>51</v>
      </c>
      <c r="C353">
        <v>51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28" sqref="E28"/>
    </sheetView>
  </sheetViews>
  <sheetFormatPr defaultRowHeight="16.5" x14ac:dyDescent="0.3"/>
  <sheetData>
    <row r="1" spans="1:2" x14ac:dyDescent="0.3">
      <c r="A1" t="s">
        <v>10</v>
      </c>
      <c r="B1" t="s">
        <v>11</v>
      </c>
    </row>
    <row r="2" spans="1:2" x14ac:dyDescent="0.3">
      <c r="A2" s="3">
        <v>0.375</v>
      </c>
      <c r="B2" s="3">
        <v>0.375</v>
      </c>
    </row>
    <row r="3" spans="1:2" x14ac:dyDescent="0.3">
      <c r="A3" s="3">
        <v>0.39583333333333331</v>
      </c>
      <c r="B3" s="3">
        <v>0.39583333333333331</v>
      </c>
    </row>
    <row r="4" spans="1:2" x14ac:dyDescent="0.3">
      <c r="A4" s="3">
        <v>0.41666666666666669</v>
      </c>
      <c r="B4" s="3">
        <v>0.41666666666666669</v>
      </c>
    </row>
    <row r="5" spans="1:2" x14ac:dyDescent="0.3">
      <c r="A5" s="3">
        <v>0.4375</v>
      </c>
      <c r="B5" s="3">
        <v>0.4375</v>
      </c>
    </row>
    <row r="6" spans="1:2" x14ac:dyDescent="0.3">
      <c r="A6" s="3">
        <v>0.45833333333333331</v>
      </c>
      <c r="B6" s="3">
        <v>0.45833333333333331</v>
      </c>
    </row>
    <row r="7" spans="1:2" x14ac:dyDescent="0.3">
      <c r="A7" s="3">
        <v>0.47916666666666669</v>
      </c>
      <c r="B7" s="3">
        <v>0.47916666666666669</v>
      </c>
    </row>
    <row r="8" spans="1:2" x14ac:dyDescent="0.3">
      <c r="A8" s="3">
        <v>0.54166666666666663</v>
      </c>
      <c r="B8" s="3">
        <v>0.5</v>
      </c>
    </row>
    <row r="9" spans="1:2" x14ac:dyDescent="0.3">
      <c r="A9" s="3">
        <v>0.5625</v>
      </c>
      <c r="B9" s="3">
        <v>0.5625</v>
      </c>
    </row>
    <row r="10" spans="1:2" x14ac:dyDescent="0.3">
      <c r="A10" s="3">
        <v>0.58333333333333337</v>
      </c>
      <c r="B10" s="3">
        <v>0.58333333333333337</v>
      </c>
    </row>
    <row r="11" spans="1:2" x14ac:dyDescent="0.3">
      <c r="A11" s="3">
        <v>0.60416666666666663</v>
      </c>
      <c r="B11" s="3">
        <v>0.60416666666666663</v>
      </c>
    </row>
    <row r="12" spans="1:2" x14ac:dyDescent="0.3">
      <c r="A12" s="3">
        <v>0.625</v>
      </c>
      <c r="B12" s="3">
        <v>0.625</v>
      </c>
    </row>
    <row r="13" spans="1:2" x14ac:dyDescent="0.3">
      <c r="A13" s="3">
        <v>0.64583333333333337</v>
      </c>
      <c r="B13" s="3">
        <v>0.64583333333333337</v>
      </c>
    </row>
    <row r="14" spans="1:2" x14ac:dyDescent="0.3">
      <c r="A14" s="3">
        <v>0.66666666666666663</v>
      </c>
      <c r="B14" s="3">
        <v>0.66666666666666663</v>
      </c>
    </row>
    <row r="15" spans="1:2" x14ac:dyDescent="0.3">
      <c r="A15" s="3">
        <v>0.6875</v>
      </c>
      <c r="B15" s="3">
        <v>0.6875</v>
      </c>
    </row>
    <row r="16" spans="1:2" x14ac:dyDescent="0.3">
      <c r="A16" s="3">
        <v>0.70833333333333337</v>
      </c>
      <c r="B16" s="3">
        <v>0.70833333333333337</v>
      </c>
    </row>
    <row r="17" spans="1:2" x14ac:dyDescent="0.3">
      <c r="A17" s="3">
        <v>0.72916666666666663</v>
      </c>
      <c r="B17" s="3">
        <v>0.72916666666666663</v>
      </c>
    </row>
    <row r="18" spans="1:2" x14ac:dyDescent="0.3">
      <c r="A18" s="3"/>
      <c r="B18" s="3">
        <v>0.75</v>
      </c>
    </row>
    <row r="19" spans="1:2" x14ac:dyDescent="0.3">
      <c r="A19" s="3"/>
      <c r="B19" s="3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1"/>
  <sheetViews>
    <sheetView workbookViewId="0">
      <selection activeCell="D12" sqref="D12"/>
    </sheetView>
  </sheetViews>
  <sheetFormatPr defaultRowHeight="16.5" x14ac:dyDescent="0.3"/>
  <cols>
    <col min="1" max="1" width="11.875" bestFit="1" customWidth="1"/>
    <col min="2" max="2" width="15.25" bestFit="1" customWidth="1"/>
  </cols>
  <sheetData>
    <row r="3" spans="1:2" x14ac:dyDescent="0.3">
      <c r="A3" s="24" t="s">
        <v>19</v>
      </c>
      <c r="B3" t="s">
        <v>21</v>
      </c>
    </row>
    <row r="4" spans="1:2" x14ac:dyDescent="0.3">
      <c r="A4" s="27">
        <v>44991</v>
      </c>
      <c r="B4" s="26">
        <v>4.1666666666666664E-2</v>
      </c>
    </row>
    <row r="5" spans="1:2" x14ac:dyDescent="0.3">
      <c r="A5" s="27">
        <v>44992</v>
      </c>
      <c r="B5" s="26">
        <v>0.125</v>
      </c>
    </row>
    <row r="6" spans="1:2" x14ac:dyDescent="0.3">
      <c r="A6" s="27">
        <v>44995</v>
      </c>
      <c r="B6" s="26">
        <v>0.3125</v>
      </c>
    </row>
    <row r="7" spans="1:2" x14ac:dyDescent="0.3">
      <c r="A7" s="27">
        <v>45000</v>
      </c>
      <c r="B7" s="26">
        <v>4.1666666666666664E-2</v>
      </c>
    </row>
    <row r="8" spans="1:2" x14ac:dyDescent="0.3">
      <c r="A8" s="27">
        <v>45005</v>
      </c>
      <c r="B8" s="26">
        <v>0.29166666666666669</v>
      </c>
    </row>
    <row r="9" spans="1:2" x14ac:dyDescent="0.3">
      <c r="A9" s="27">
        <v>45016</v>
      </c>
      <c r="B9" s="26">
        <v>4.1666666666666664E-2</v>
      </c>
    </row>
    <row r="10" spans="1:2" x14ac:dyDescent="0.3">
      <c r="A10" s="25" t="s">
        <v>22</v>
      </c>
      <c r="B10" s="26">
        <v>0</v>
      </c>
    </row>
    <row r="11" spans="1:2" x14ac:dyDescent="0.3">
      <c r="A11" s="25" t="s">
        <v>20</v>
      </c>
      <c r="B11" s="26">
        <v>0.85416666666666663</v>
      </c>
    </row>
  </sheetData>
  <phoneticPr fontId="1" type="noConversion"/>
  <conditionalFormatting sqref="B1:B3 B12:B1048576">
    <cfRule type="cellIs" dxfId="0" priority="1" operator="greaterThan">
      <formula>0.416666666666667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2</vt:i4>
      </vt:variant>
    </vt:vector>
  </HeadingPairs>
  <TitlesOfParts>
    <vt:vector size="8" baseType="lpstr">
      <vt:lpstr>출근부(2학기)</vt:lpstr>
      <vt:lpstr>Sheet1</vt:lpstr>
      <vt:lpstr>주차별10시간기준</vt:lpstr>
      <vt:lpstr>2023학년도 공휴일</vt:lpstr>
      <vt:lpstr>시간입력기준</vt:lpstr>
      <vt:lpstr>일별 합산</vt:lpstr>
      <vt:lpstr>'출근부(2학기)'!Print_Area</vt:lpstr>
      <vt:lpstr>'출근부(2학기)'!Print_Titles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장학지원과7147</dc:creator>
  <cp:lastModifiedBy>PC</cp:lastModifiedBy>
  <cp:lastPrinted>2023-03-21T08:35:55Z</cp:lastPrinted>
  <dcterms:created xsi:type="dcterms:W3CDTF">2023-02-03T00:39:24Z</dcterms:created>
  <dcterms:modified xsi:type="dcterms:W3CDTF">2023-09-19T07:03:56Z</dcterms:modified>
</cp:coreProperties>
</file>